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EXCEL 2024\"/>
    </mc:Choice>
  </mc:AlternateContent>
  <bookViews>
    <workbookView xWindow="0" yWindow="0" windowWidth="23040" windowHeight="9072"/>
  </bookViews>
  <sheets>
    <sheet name="1. Sažetak" sheetId="1" r:id="rId1"/>
    <sheet name="2. Račun prihoda i rashoda" sheetId="2" r:id="rId2"/>
    <sheet name="3. Rashodi i prih. prema izvoru" sheetId="3" r:id="rId3"/>
    <sheet name="4. Rashodi prema funk.klasifika" sheetId="4" r:id="rId4"/>
    <sheet name="5. Račun financiranja" sheetId="5" r:id="rId5"/>
    <sheet name="6. Račun fin. prema izvorima fi" sheetId="6" r:id="rId6"/>
    <sheet name="7. Preneseni višak ili manjak" sheetId="7" r:id="rId7"/>
    <sheet name="8. Programska klasifikacija" sheetId="8" r:id="rId8"/>
  </sheets>
  <calcPr calcId="162913"/>
</workbook>
</file>

<file path=xl/calcChain.xml><?xml version="1.0" encoding="utf-8"?>
<calcChain xmlns="http://schemas.openxmlformats.org/spreadsheetml/2006/main">
  <c r="E6" i="4" l="1"/>
  <c r="E7" i="4"/>
  <c r="E5" i="4"/>
  <c r="F120" i="8" l="1"/>
  <c r="F6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2" i="8"/>
  <c r="F43" i="8"/>
  <c r="F44" i="8"/>
  <c r="F45" i="8"/>
  <c r="F46" i="8"/>
  <c r="F47" i="8"/>
  <c r="F48" i="8"/>
  <c r="F49" i="8"/>
  <c r="F53" i="8"/>
  <c r="F54" i="8"/>
  <c r="F55" i="8"/>
  <c r="F56" i="8"/>
  <c r="F57" i="8"/>
  <c r="F68" i="8"/>
  <c r="F69" i="8"/>
  <c r="F70" i="8"/>
  <c r="F71" i="8"/>
  <c r="F72" i="8"/>
  <c r="F73" i="8"/>
  <c r="F77" i="8"/>
  <c r="F78" i="8"/>
  <c r="F79" i="8"/>
  <c r="F80" i="8"/>
  <c r="F81" i="8"/>
  <c r="F82" i="8"/>
  <c r="F83" i="8"/>
  <c r="F84" i="8"/>
  <c r="F85" i="8"/>
  <c r="F86" i="8"/>
  <c r="F87" i="8"/>
  <c r="F89" i="8"/>
  <c r="F90" i="8"/>
  <c r="F91" i="8"/>
  <c r="F92" i="8"/>
  <c r="F99" i="8"/>
  <c r="F101" i="8"/>
  <c r="F102" i="8"/>
  <c r="F104" i="8"/>
  <c r="F105" i="8"/>
  <c r="F106" i="8"/>
  <c r="F107" i="8"/>
  <c r="F108" i="8"/>
  <c r="F111" i="8"/>
  <c r="F112" i="8"/>
  <c r="F115" i="8"/>
  <c r="F116" i="8"/>
  <c r="F117" i="8"/>
  <c r="F133" i="8"/>
  <c r="F141" i="8"/>
  <c r="F142" i="8"/>
  <c r="F144" i="8"/>
  <c r="F145" i="8"/>
  <c r="F146" i="8"/>
  <c r="F5" i="8"/>
  <c r="F21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11" i="2"/>
  <c r="G12" i="2"/>
  <c r="G13" i="2"/>
  <c r="G15" i="2"/>
  <c r="G17" i="2"/>
  <c r="G18" i="2"/>
  <c r="G19" i="2"/>
  <c r="G20" i="2"/>
  <c r="G21" i="2"/>
  <c r="G22" i="2"/>
  <c r="G23" i="2"/>
  <c r="G24" i="2"/>
  <c r="G25" i="2"/>
  <c r="G26" i="2"/>
  <c r="F23" i="3" l="1"/>
  <c r="F25" i="3"/>
  <c r="F26" i="3"/>
  <c r="F27" i="3"/>
  <c r="F28" i="3"/>
  <c r="F20" i="3"/>
  <c r="F8" i="3"/>
  <c r="F9" i="3"/>
  <c r="F10" i="3"/>
  <c r="F11" i="3"/>
  <c r="F12" i="3"/>
  <c r="F7" i="3"/>
  <c r="G31" i="2"/>
  <c r="G32" i="2"/>
  <c r="G33" i="2"/>
  <c r="G34" i="2"/>
  <c r="G37" i="2"/>
  <c r="G38" i="2"/>
  <c r="G39" i="2"/>
  <c r="G40" i="2"/>
  <c r="G41" i="2"/>
  <c r="G68" i="2"/>
  <c r="G69" i="2"/>
  <c r="G70" i="2"/>
  <c r="G71" i="2"/>
  <c r="G72" i="2"/>
  <c r="G73" i="2"/>
  <c r="G74" i="2"/>
  <c r="G77" i="2"/>
  <c r="G78" i="2"/>
  <c r="G81" i="2"/>
  <c r="G86" i="2"/>
  <c r="G87" i="2"/>
  <c r="G88" i="2"/>
  <c r="G30" i="2"/>
  <c r="G9" i="2"/>
  <c r="G10" i="2"/>
  <c r="G8" i="2"/>
  <c r="F31" i="2"/>
  <c r="F32" i="2"/>
  <c r="F33" i="2"/>
  <c r="F34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81" i="2"/>
  <c r="F85" i="2"/>
  <c r="F88" i="2"/>
  <c r="F30" i="2"/>
  <c r="F18" i="2"/>
  <c r="F19" i="2"/>
  <c r="F20" i="2"/>
  <c r="F24" i="2"/>
  <c r="F25" i="2"/>
  <c r="F26" i="2"/>
  <c r="F14" i="2"/>
  <c r="F15" i="2"/>
  <c r="F16" i="2"/>
  <c r="F11" i="2"/>
  <c r="F12" i="2"/>
  <c r="F9" i="2"/>
  <c r="F10" i="2"/>
  <c r="F8" i="2"/>
  <c r="E14" i="1" l="1"/>
  <c r="E16" i="1"/>
  <c r="E17" i="1"/>
  <c r="E18" i="1"/>
  <c r="E19" i="1"/>
  <c r="E13" i="1"/>
</calcChain>
</file>

<file path=xl/sharedStrings.xml><?xml version="1.0" encoding="utf-8"?>
<sst xmlns="http://schemas.openxmlformats.org/spreadsheetml/2006/main" count="603" uniqueCount="253">
  <si>
    <t>1. OPĆI DIO</t>
  </si>
  <si>
    <t>1.1. SAŽETAK RAČUNA PRIHODA I RASHODA I RAČUNA FINANCIRANJA</t>
  </si>
  <si>
    <t>A) SAŽETAK RAČUNA PRIHODA I RASHODA</t>
  </si>
  <si>
    <t>Brojčana oznaka i naziv</t>
  </si>
  <si>
    <t>Ostvarenje / izvršenje
30.6.2023.</t>
  </si>
  <si>
    <t>Rebalans za 2024. godinu</t>
  </si>
  <si>
    <t>Ostvarenje / izvršenje
30.6.2024.</t>
  </si>
  <si>
    <t>Indeks
 4 / 2</t>
  </si>
  <si>
    <t>Indeks
 4 / 3</t>
  </si>
  <si>
    <t>PRIHODI UKUPNO</t>
  </si>
  <si>
    <t>6 PRIHODI POSLOVANJA</t>
  </si>
  <si>
    <t>7 PRIHODI OD PRODAJE NEFINANCIJSKE IMOVINE</t>
  </si>
  <si>
    <t>RASHODI UKUPNO</t>
  </si>
  <si>
    <t>3 RASHODI POSLOVANJA</t>
  </si>
  <si>
    <t>4 RASHODI ZA NABAVU NEFINANCIJSKE IMOVINE</t>
  </si>
  <si>
    <t>RAZLIKA - VIŠAK / MANJAK</t>
  </si>
  <si>
    <t>B) SAŽETAK RAČUNA FINANCIRANJA</t>
  </si>
  <si>
    <t>Indeks
4 / 2</t>
  </si>
  <si>
    <t>8 PRIMICI OD FINANCIJSKE IMOVINE I ZADUŽIVANJA</t>
  </si>
  <si>
    <t>5 IZDACI ZA FINANCIJSKU IMOVINU I OTPLATE ZAJMOVA</t>
  </si>
  <si>
    <t>NETO FINANCIRANJE</t>
  </si>
  <si>
    <t>C) PRENESENI VIŠAK ILI PRENESENI MANJAK</t>
  </si>
  <si>
    <t>92 UKUPAN DONOS VIŠKA / MANJKA IZ PRETHODNIH GODINA*</t>
  </si>
  <si>
    <t>92 VIŠAK / MANJAK IZ PRETHODNIH GODINA KOJI ĆE SE RASPOREDITI / POKRITI</t>
  </si>
  <si>
    <t>VIŠAK / MANJAK + NETO FINANCIRANJE + PRENESENI REZULTAT</t>
  </si>
  <si>
    <t xml:space="preserve">Napomena:
* Redak UKUPAN DONOS VIŠKA / MANJKA IZ PRETHODNIH GODINA služi kao informacija i ne uzima se u obzir kod uravnoteženja proračuna, već se proračun uravnotežuje retkom VIŠAK / MANJAK IZ PRETHODNIH GODINA KOJI ĆE SE POKRITI / RASPOREDITI.
</t>
  </si>
  <si>
    <t>1.2. RAČUN PRIHODA I RASHODA</t>
  </si>
  <si>
    <t xml:space="preserve">1.2.1. IZVJEŠTAJ O PRIHODIMA I RASHODIMA PREMA EKONOMSKOJ KLASIFIKACIJI </t>
  </si>
  <si>
    <t>Ostvarenje / izvršenje 
30.6.2023.</t>
  </si>
  <si>
    <t>Ostvarenje / izvršenje 
30.6.2024.</t>
  </si>
  <si>
    <t>UKUPNO PRIHODI</t>
  </si>
  <si>
    <t>6</t>
  </si>
  <si>
    <t>Prihodi poslovanja</t>
  </si>
  <si>
    <t>63</t>
  </si>
  <si>
    <t>Pomoći iz inozemstva i od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</si>
  <si>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</si>
  <si>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</si>
  <si>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</si>
  <si>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</si>
  <si>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</si>
  <si>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</si>
  <si>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639</t>
  </si>
  <si>
    <t>Prijenosi između proračunskih korisnika istog proračuna</t>
  </si>
  <si>
    <t>6391</t>
  </si>
  <si>
    <t>Tekući prijenosi između proračunskih korisnika istog proračuna</t>
  </si>
  <si>
    <t>6393</t>
  </si>
  <si>
    <t>Tekući prijenosi između proračunskih korisnika istog proračuna temeljem prijenosa EU sredstava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</si>
  <si>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</si>
  <si>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</si>
  <si>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</si>
  <si>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</si>
  <si>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</si>
  <si>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 xml:space="preserve">Ostali nespomenuti prihodi </t>
  </si>
  <si>
    <t>66</t>
  </si>
  <si>
    <t>Prihodi od prodaje proizvoda i robe te pruženih usluga i prihodi od donacija</t>
  </si>
  <si>
    <t>663</t>
  </si>
  <si>
    <t>Donacije od pravnih i fizičkih osoba izvan općeg proračuna</t>
  </si>
  <si>
    <t>6631</t>
  </si>
  <si>
    <t>Tekuće donacije</t>
  </si>
  <si>
    <t>67</t>
  </si>
  <si>
    <t>Prihodi iz nadležnog proračuna i od HZZO-a temeljem ugovornih obveza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</si>
  <si>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</si>
  <si>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</si>
  <si>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</si>
  <si>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</si>
  <si>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</si>
  <si>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</si>
  <si>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UKUPNO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</si>
  <si>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</si>
  <si>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</si>
  <si>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</si>
  <si>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</si>
  <si>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</si>
  <si>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</si>
  <si>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</si>
  <si>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</si>
  <si>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</si>
  <si>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</si>
  <si>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</si>
  <si>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</si>
  <si>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</si>
  <si>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</si>
  <si>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</si>
  <si>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</si>
  <si>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</si>
  <si>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</si>
  <si>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</si>
  <si>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</si>
  <si>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</si>
  <si>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</si>
  <si>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</si>
  <si>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</si>
  <si>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</si>
  <si>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</si>
  <si>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</si>
  <si>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</si>
  <si>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</si>
  <si>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</si>
  <si>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</si>
  <si>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</si>
  <si>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</si>
  <si>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</si>
  <si>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</si>
  <si>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</si>
  <si>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</si>
  <si>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</si>
  <si>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</si>
  <si>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</si>
  <si>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</si>
  <si>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</si>
  <si>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</si>
  <si>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</si>
  <si>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</si>
  <si>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</si>
  <si>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</si>
  <si>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</si>
  <si>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</si>
  <si>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</si>
  <si>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</si>
  <si>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</si>
  <si>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</si>
  <si>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</si>
  <si>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</si>
  <si>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</si>
  <si>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</si>
  <si>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</si>
  <si>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</si>
  <si>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</si>
  <si>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</si>
  <si>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</si>
  <si>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</si>
  <si>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</si>
  <si>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</si>
  <si>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</si>
  <si>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</si>
  <si>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</si>
  <si>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</si>
  <si>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</si>
  <si>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</si>
  <si>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</si>
  <si>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</si>
  <si>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</si>
  <si>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37</t>
  </si>
  <si>
    <t>Naknade građanima i kućanstvima na temelju osiguranja i druge naknade</t>
  </si>
  <si>
    <t>372</t>
  </si>
  <si>
    <t>Ostale naknade građanima i kućanstvima iz proračuna</t>
  </si>
  <si>
    <t>3722</t>
  </si>
  <si>
    <t>Naknade građanima i kućanstvima u naravi</t>
  </si>
  <si>
    <t>4</t>
  </si>
  <si>
    <t>Rashodi za nabavu nefinancijske imovine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</si>
  <si>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</si>
  <si>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</si>
  <si>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</si>
  <si>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</si>
  <si>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</si>
  <si>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</si>
  <si>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</si>
  <si>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</si>
  <si>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4223</t>
  </si>
  <si>
    <t>Oprema za održavanje i zaštitu</t>
  </si>
  <si>
    <t>4225</t>
  </si>
  <si>
    <t>Instrumenti, uređaji i strojevi</t>
  </si>
  <si>
    <t>4226</t>
  </si>
  <si>
    <t>Sportska i glazbena oprema</t>
  </si>
  <si>
    <t>4227</t>
  </si>
  <si>
    <t>Uređaji, strojevi i oprema za ostale namjene</t>
  </si>
  <si>
    <t>424</t>
  </si>
  <si>
    <t>Knjige, umjetnička djela i ostale izložbene vrijednosti</t>
  </si>
  <si>
    <t>4241</t>
  </si>
  <si>
    <t>Knjige</t>
  </si>
  <si>
    <t>45</t>
  </si>
  <si>
    <t>Rashodi za dodatna ulaganja na nefinancijskoj imovini</t>
  </si>
  <si>
    <t>1.2.2. IZVJEŠTAJ O PRIHODIMA I RASHODIMA PREMA IZVORIMA FINANCIRANJA</t>
  </si>
  <si>
    <t xml:space="preserve"> </t>
  </si>
  <si>
    <t>Ostvarenje / izvršenje 30.6.2023.</t>
  </si>
  <si>
    <t>Ostvarenje / izvršenje 30.6.2024.</t>
  </si>
  <si>
    <t>Indeks 
4 / 2</t>
  </si>
  <si>
    <t>PRIHODI ZA POSEBNE NAMJENE</t>
  </si>
  <si>
    <t>43</t>
  </si>
  <si>
    <t xml:space="preserve">OSTALI PRIHODI ZA POSEBNE NAMJENE </t>
  </si>
  <si>
    <t>48</t>
  </si>
  <si>
    <t>PRIHODI ZA POSEBNE NAMJENE - DEC</t>
  </si>
  <si>
    <t>5</t>
  </si>
  <si>
    <t>POMOĆI</t>
  </si>
  <si>
    <t>51</t>
  </si>
  <si>
    <t>OSTALE POMOĆI</t>
  </si>
  <si>
    <t>52</t>
  </si>
  <si>
    <t>POMOĆI EU</t>
  </si>
  <si>
    <t>DONACIJE</t>
  </si>
  <si>
    <t>61</t>
  </si>
  <si>
    <t>DONACIJE - VSŽ</t>
  </si>
  <si>
    <t>VLASTITI PRIHODI</t>
  </si>
  <si>
    <t xml:space="preserve">VLASTITI PRIHODI </t>
  </si>
  <si>
    <t>1.2.3. IZVJEŠTAJ O RASHODIMA PREMA FUNKCIJSKOJ KLASIFIKACIJI</t>
  </si>
  <si>
    <t>Izvršenje 
30.6.2023.</t>
  </si>
  <si>
    <t>Izvršenje 30.6.2024.</t>
  </si>
  <si>
    <t>Indeks
4 / 3</t>
  </si>
  <si>
    <t>09 Obrazovanje</t>
  </si>
  <si>
    <t>091 Predškolsko i osnovno obrazovanje</t>
  </si>
  <si>
    <t>1.3. RAČUN FINANCIRANJA</t>
  </si>
  <si>
    <t>1.3.1. IZVJEŠTAJ RAČUNA FINANCIRANJA PREMA EKONOMSKOJ KLASIFIKACIJI</t>
  </si>
  <si>
    <t>1.3.2. IZVJEŠTAJ RAČUNA FINANCIRANJA PREMA IZVORIMA FINANCIRANJA</t>
  </si>
  <si>
    <t>PRENESENI VIŠAK ILI PRENESENI MANJAK</t>
  </si>
  <si>
    <t>9</t>
  </si>
  <si>
    <t>Vlastiti izvori</t>
  </si>
  <si>
    <t>92</t>
  </si>
  <si>
    <t>Rezultat poslovanja</t>
  </si>
  <si>
    <t>922</t>
  </si>
  <si>
    <t>Višak/manjak prihoda</t>
  </si>
  <si>
    <t>9221</t>
  </si>
  <si>
    <t>Višak prihoda</t>
  </si>
  <si>
    <t xml:space="preserve">Ukupno </t>
  </si>
  <si>
    <t>2. POSEBNI DIO
2.1. IZVJEŠTAJ PO PROGRAMSKOJ KLASIFIKACIJI</t>
  </si>
  <si>
    <t>Indeks 
3 / 2</t>
  </si>
  <si>
    <t xml:space="preserve">UKUPNO : </t>
  </si>
  <si>
    <t>GLAVA    05002</t>
  </si>
  <si>
    <t>ŠKOLSTVO</t>
  </si>
  <si>
    <t>Izvor financiranja   31</t>
  </si>
  <si>
    <t>Izvor financiranja   43</t>
  </si>
  <si>
    <t>Izvor financiranja   48</t>
  </si>
  <si>
    <t>Izvor financiranja   51</t>
  </si>
  <si>
    <t>Izvor financiranja   52</t>
  </si>
  <si>
    <t>Izvor financiranja   61</t>
  </si>
  <si>
    <t>PROGRAM    1021</t>
  </si>
  <si>
    <t>OSNOVNOŠKOLSKO OBRAZOVANJE</t>
  </si>
  <si>
    <t>Aktivnost A1021 01</t>
  </si>
  <si>
    <t>ODGOJNO OBRAZOVNO, ADMINISTRATIVNO I TEHNIČKO OSOBLJE</t>
  </si>
  <si>
    <t>3214</t>
  </si>
  <si>
    <t>Ostale naknade troškova zaposlenima</t>
  </si>
  <si>
    <t>3227</t>
  </si>
  <si>
    <t>Službena, radna i zaštitna odjeća i obuća</t>
  </si>
  <si>
    <t>3239</t>
  </si>
  <si>
    <t>Ostale usluge</t>
  </si>
  <si>
    <t>Kapitalni projekt K1021 01</t>
  </si>
  <si>
    <t>ADAPTACIJA I SANACIJA USTANOVA OŠ</t>
  </si>
  <si>
    <t>451</t>
  </si>
  <si>
    <t>Dodatna ulaganja na građevinskim objektima</t>
  </si>
  <si>
    <t>4511</t>
  </si>
  <si>
    <t>PROGRAM    1023</t>
  </si>
  <si>
    <t>FINANCIRANJE ŠKOLSTVA IZVAN ŽUPANIJSKOG PRORAČUNA</t>
  </si>
  <si>
    <t>Aktivnost A1023 01</t>
  </si>
  <si>
    <t>VLASTITI PRIHODI-OSNOVNO ŠKOLSTVO</t>
  </si>
  <si>
    <t>4222</t>
  </si>
  <si>
    <t>Komunikacijska oprema</t>
  </si>
  <si>
    <t>OSNOVNA ŠKOLA FRANJO HANAMAN DRENOVCI</t>
  </si>
  <si>
    <t>638</t>
  </si>
  <si>
    <t>Pomoći iz državnog proračuna temeljem prijenosa EU</t>
  </si>
  <si>
    <t>38</t>
  </si>
  <si>
    <t>381</t>
  </si>
  <si>
    <t>Tekuće donacije u naravi</t>
  </si>
  <si>
    <t>Ostale naknade troškova zaposlenicima</t>
  </si>
  <si>
    <t>Službena radna i zaštitna odjeća i obuća</t>
  </si>
  <si>
    <t>POLUGODIŠNJI IZVJEŠTAJ O IZVRŠENJU FINANCIJSKOG PLANA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</si>
</sst>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i/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rgb="FFA9A9A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1" xfId="0" applyNumberFormat="1" applyFont="1" applyBorder="1" applyAlignment="1">
      <alignment horizontal="center" vertical="center" wrapText="1" shrinkToFit="1" readingOrder="1"/>
    </xf>
    <xf numFmtId="49" fontId="3" fillId="0" borderId="1" xfId="0" applyNumberFormat="1" applyFont="1" applyBorder="1" applyAlignment="1">
      <alignment horizontal="center" vertical="center" wrapText="1" shrinkToFit="1" readingOrder="1"/>
    </xf>
    <xf numFmtId="0" fontId="3" fillId="0" borderId="2" xfId="0" applyNumberFormat="1" applyFont="1" applyBorder="1" applyAlignment="1">
      <alignment horizontal="center" vertical="center" wrapText="1" shrinkToFit="1" readingOrder="1"/>
    </xf>
    <xf numFmtId="0" fontId="3" fillId="0" borderId="3" xfId="0" applyNumberFormat="1" applyFont="1" applyBorder="1" applyAlignment="1">
      <alignment horizontal="center" vertical="center" wrapText="1" shrinkToFit="1" readingOrder="1"/>
    </xf>
    <xf numFmtId="0" fontId="3" fillId="0" borderId="4" xfId="0" applyNumberFormat="1" applyFont="1" applyBorder="1" applyAlignment="1">
      <alignment horizontal="center" vertical="center" wrapText="1" shrinkToFit="1" readingOrder="1"/>
    </xf>
    <xf numFmtId="0" fontId="3" fillId="2" borderId="3" xfId="0" applyNumberFormat="1" applyFont="1" applyFill="1" applyBorder="1" applyAlignment="1">
      <alignment horizontal="left" vertical="center" wrapText="1" shrinkToFit="1" readingOrder="1"/>
    </xf>
    <xf numFmtId="4" fontId="3" fillId="2" borderId="3" xfId="0" applyNumberFormat="1" applyFont="1" applyFill="1" applyBorder="1" applyAlignment="1">
      <alignment horizontal="right" vertical="center" wrapText="1" shrinkToFit="1" readingOrder="1"/>
    </xf>
    <xf numFmtId="0" fontId="4" fillId="0" borderId="3" xfId="0" applyNumberFormat="1" applyFont="1" applyBorder="1" applyAlignment="1">
      <alignment horizontal="left" vertical="center" wrapText="1" shrinkToFit="1" readingOrder="1"/>
    </xf>
    <xf numFmtId="4" fontId="4" fillId="0" borderId="3" xfId="0" applyNumberFormat="1" applyFont="1" applyBorder="1" applyAlignment="1">
      <alignment horizontal="right" vertical="center" wrapText="1" shrinkToFit="1" readingOrder="1"/>
    </xf>
    <xf numFmtId="4" fontId="4" fillId="0" borderId="4" xfId="0" applyNumberFormat="1" applyFont="1" applyBorder="1" applyAlignment="1">
      <alignment horizontal="right" vertical="center" wrapText="1" shrinkToFit="1" readingOrder="1"/>
    </xf>
    <xf numFmtId="0" fontId="4" fillId="3" borderId="3" xfId="0" applyNumberFormat="1" applyFont="1" applyFill="1" applyBorder="1" applyAlignment="1">
      <alignment horizontal="left" vertical="center" wrapText="1" shrinkToFit="1" readingOrder="1"/>
    </xf>
    <xf numFmtId="4" fontId="4" fillId="3" borderId="3" xfId="0" applyNumberFormat="1" applyFont="1" applyFill="1" applyBorder="1" applyAlignment="1">
      <alignment horizontal="right" vertical="center" wrapText="1" shrinkToFit="1" readingOrder="1"/>
    </xf>
    <xf numFmtId="0" fontId="3" fillId="0" borderId="1" xfId="0" applyNumberFormat="1" applyFont="1" applyBorder="1" applyAlignment="1">
      <alignment horizontal="left" vertical="center" wrapText="1" shrinkToFit="1" readingOrder="1"/>
    </xf>
    <xf numFmtId="4" fontId="3" fillId="0" borderId="1" xfId="0" applyNumberFormat="1" applyFont="1" applyBorder="1" applyAlignment="1">
      <alignment horizontal="right" vertical="center" wrapText="1" shrinkToFit="1" readingOrder="1"/>
    </xf>
    <xf numFmtId="0" fontId="3" fillId="0" borderId="2" xfId="0" applyNumberFormat="1" applyFont="1" applyBorder="1" applyAlignment="1">
      <alignment horizontal="right" vertical="center" wrapText="1" shrinkToFit="1" readingOrder="1"/>
    </xf>
    <xf numFmtId="0" fontId="1" fillId="0" borderId="0" xfId="0" applyNumberFormat="1" applyFont="1" applyAlignment="1">
      <alignment horizontal="center" vertical="top" wrapText="1" shrinkToFit="1" readingOrder="1"/>
    </xf>
    <xf numFmtId="4" fontId="4" fillId="0" borderId="4" xfId="0" applyNumberFormat="1" applyFont="1" applyBorder="1" applyAlignment="1">
      <alignment horizontal="right" vertical="center" wrapText="1" shrinkToFit="1" readingOrder="1"/>
    </xf>
    <xf numFmtId="0" fontId="3" fillId="0" borderId="2" xfId="0" applyNumberFormat="1" applyFont="1" applyBorder="1" applyAlignment="1">
      <alignment horizontal="right" vertical="center" wrapText="1" shrinkToFit="1" readingOrder="1"/>
    </xf>
    <xf numFmtId="49" fontId="3" fillId="2" borderId="2" xfId="0" applyNumberFormat="1" applyFont="1" applyFill="1" applyBorder="1" applyAlignment="1">
      <alignment horizontal="center" vertical="center" wrapText="1" shrinkToFit="1" readingOrder="1"/>
    </xf>
    <xf numFmtId="0" fontId="3" fillId="2" borderId="2" xfId="0" applyNumberFormat="1" applyFont="1" applyFill="1" applyBorder="1" applyAlignment="1">
      <alignment horizontal="center" vertical="center" wrapText="1" shrinkToFit="1" readingOrder="1"/>
    </xf>
    <xf numFmtId="0" fontId="6" fillId="0" borderId="4" xfId="0" applyNumberFormat="1" applyFont="1" applyBorder="1" applyAlignment="1">
      <alignment horizontal="center" vertical="center" wrapText="1" shrinkToFit="1" readingOrder="1"/>
    </xf>
    <xf numFmtId="49" fontId="3" fillId="0" borderId="2" xfId="0" applyNumberFormat="1" applyFont="1" applyBorder="1" applyAlignment="1">
      <alignment horizontal="left" vertical="center" wrapText="1" shrinkToFit="1" readingOrder="1"/>
    </xf>
    <xf numFmtId="4" fontId="3" fillId="0" borderId="2" xfId="0" applyNumberFormat="1" applyFont="1" applyBorder="1" applyAlignment="1">
      <alignment horizontal="right" vertical="center" wrapText="1" shrinkToFit="1" readingOrder="1"/>
    </xf>
    <xf numFmtId="49" fontId="3" fillId="0" borderId="1" xfId="0" applyNumberFormat="1" applyFont="1" applyBorder="1" applyAlignment="1">
      <alignment horizontal="left" vertical="center" wrapText="1" shrinkToFit="1" readingOrder="1"/>
    </xf>
    <xf numFmtId="49" fontId="4" fillId="0" borderId="1" xfId="0" applyNumberFormat="1" applyFont="1" applyBorder="1" applyAlignment="1">
      <alignment horizontal="left" vertical="center" wrapText="1" shrinkToFit="1" readingOrder="1"/>
    </xf>
    <xf numFmtId="49" fontId="4" fillId="0" borderId="2" xfId="0" applyNumberFormat="1" applyFont="1" applyBorder="1" applyAlignment="1">
      <alignment horizontal="left" vertical="center" wrapText="1" shrinkToFit="1" readingOrder="1"/>
    </xf>
    <xf numFmtId="4" fontId="4" fillId="0" borderId="2" xfId="0" applyNumberFormat="1" applyFont="1" applyBorder="1" applyAlignment="1">
      <alignment horizontal="right" vertical="center" wrapText="1" shrinkToFit="1" readingOrder="1"/>
    </xf>
    <xf numFmtId="0" fontId="4" fillId="0" borderId="2" xfId="0" applyNumberFormat="1" applyFont="1" applyBorder="1" applyAlignment="1">
      <alignment horizontal="right" vertical="center" wrapText="1" shrinkToFit="1" readingOrder="1"/>
    </xf>
    <xf numFmtId="49" fontId="7" fillId="0" borderId="1" xfId="0" applyNumberFormat="1" applyFont="1" applyBorder="1" applyAlignment="1">
      <alignment horizontal="left" vertical="center" wrapText="1" shrinkToFit="1" readingOrder="1"/>
    </xf>
    <xf numFmtId="49" fontId="7" fillId="0" borderId="2" xfId="0" applyNumberFormat="1" applyFont="1" applyBorder="1" applyAlignment="1">
      <alignment horizontal="left" vertical="center" wrapText="1" shrinkToFit="1" readingOrder="1"/>
    </xf>
    <xf numFmtId="4" fontId="7" fillId="0" borderId="2" xfId="0" applyNumberFormat="1" applyFont="1" applyBorder="1" applyAlignment="1">
      <alignment horizontal="right" vertical="center" wrapText="1" shrinkToFit="1" readingOrder="1"/>
    </xf>
    <xf numFmtId="0" fontId="3" fillId="2" borderId="1" xfId="0" applyNumberFormat="1" applyFont="1" applyFill="1" applyBorder="1" applyAlignment="1">
      <alignment horizontal="center" vertical="center" wrapText="1" shrinkToFit="1" readingOrder="1"/>
    </xf>
    <xf numFmtId="0" fontId="3" fillId="0" borderId="3" xfId="0" applyNumberFormat="1" applyFont="1" applyBorder="1" applyAlignment="1">
      <alignment horizontal="left" vertical="center" wrapText="1" shrinkToFit="1" readingOrder="1"/>
    </xf>
    <xf numFmtId="4" fontId="3" fillId="0" borderId="4" xfId="0" applyNumberFormat="1" applyFont="1" applyBorder="1" applyAlignment="1">
      <alignment horizontal="right" vertical="center" wrapText="1" shrinkToFit="1" readingOrder="1"/>
    </xf>
    <xf numFmtId="49" fontId="3" fillId="0" borderId="3" xfId="0" applyNumberFormat="1" applyFont="1" applyBorder="1" applyAlignment="1">
      <alignment horizontal="left" vertical="center" wrapText="1" shrinkToFit="1" readingOrder="1"/>
    </xf>
    <xf numFmtId="49" fontId="7" fillId="0" borderId="3" xfId="0" applyNumberFormat="1" applyFont="1" applyBorder="1" applyAlignment="1">
      <alignment horizontal="left" vertical="center" wrapText="1" shrinkToFit="1" readingOrder="1"/>
    </xf>
    <xf numFmtId="4" fontId="7" fillId="0" borderId="4" xfId="0" applyNumberFormat="1" applyFont="1" applyBorder="1" applyAlignment="1">
      <alignment horizontal="right" vertical="center" wrapText="1" shrinkToFit="1" readingOrder="1"/>
    </xf>
    <xf numFmtId="0" fontId="3" fillId="0" borderId="4" xfId="0" applyNumberFormat="1" applyFont="1" applyBorder="1" applyAlignment="1">
      <alignment horizontal="left" vertical="center" wrapText="1" shrinkToFit="1" readingOrder="1"/>
    </xf>
    <xf numFmtId="0" fontId="3" fillId="0" borderId="4" xfId="0" applyNumberFormat="1" applyFont="1" applyBorder="1" applyAlignment="1">
      <alignment horizontal="right" vertical="center" wrapText="1" shrinkToFit="1" readingOrder="1"/>
    </xf>
    <xf numFmtId="0" fontId="4" fillId="0" borderId="4" xfId="0" applyNumberFormat="1" applyFont="1" applyBorder="1" applyAlignment="1">
      <alignment horizontal="left" vertical="center" wrapText="1" shrinkToFit="1" readingOrder="1"/>
    </xf>
    <xf numFmtId="0" fontId="4" fillId="0" borderId="4" xfId="0" applyNumberFormat="1" applyFont="1" applyBorder="1" applyAlignment="1">
      <alignment horizontal="right" vertical="center" wrapText="1" shrinkToFit="1" readingOrder="1"/>
    </xf>
    <xf numFmtId="0" fontId="7" fillId="0" borderId="1" xfId="0" applyNumberFormat="1" applyFont="1" applyBorder="1" applyAlignment="1">
      <alignment horizontal="left" vertical="center" wrapText="1" shrinkToFit="1" readingOrder="1"/>
    </xf>
    <xf numFmtId="0" fontId="7" fillId="0" borderId="2" xfId="0" applyNumberFormat="1" applyFont="1" applyBorder="1" applyAlignment="1">
      <alignment horizontal="left" vertical="center" wrapText="1" shrinkToFit="1" readingOrder="1"/>
    </xf>
    <xf numFmtId="0" fontId="4" fillId="0" borderId="1" xfId="0" applyNumberFormat="1" applyFont="1" applyBorder="1" applyAlignment="1">
      <alignment horizontal="left" vertical="center" wrapText="1" shrinkToFit="1" readingOrder="1"/>
    </xf>
    <xf numFmtId="0" fontId="4" fillId="0" borderId="2" xfId="0" applyNumberFormat="1" applyFont="1" applyBorder="1" applyAlignment="1">
      <alignment horizontal="left" vertical="center" wrapText="1" shrinkToFit="1" readingOrder="1"/>
    </xf>
    <xf numFmtId="49" fontId="3" fillId="0" borderId="4" xfId="0" applyNumberFormat="1" applyFont="1" applyBorder="1" applyAlignment="1">
      <alignment horizontal="left" vertical="center" wrapText="1" shrinkToFit="1" readingOrder="1"/>
    </xf>
    <xf numFmtId="49" fontId="4" fillId="0" borderId="3" xfId="0" applyNumberFormat="1" applyFont="1" applyBorder="1" applyAlignment="1">
      <alignment horizontal="left" vertical="center" wrapText="1" shrinkToFit="1" readingOrder="1"/>
    </xf>
    <xf numFmtId="49" fontId="4" fillId="0" borderId="4" xfId="0" applyNumberFormat="1" applyFont="1" applyBorder="1" applyAlignment="1">
      <alignment horizontal="left" vertical="center" wrapText="1" shrinkToFit="1" readingOrder="1"/>
    </xf>
    <xf numFmtId="4" fontId="8" fillId="3" borderId="3" xfId="0" applyNumberFormat="1" applyFont="1" applyFill="1" applyBorder="1" applyAlignment="1" applyProtection="1">
      <alignment horizontal="right" vertical="center" wrapText="1" shrinkToFit="1" readingOrder="1"/>
    </xf>
    <xf numFmtId="4" fontId="9" fillId="2" borderId="3" xfId="0" applyNumberFormat="1" applyFont="1" applyFill="1" applyBorder="1" applyAlignment="1" applyProtection="1">
      <alignment horizontal="right" vertical="center" wrapText="1" shrinkToFit="1" readingOrder="1"/>
    </xf>
    <xf numFmtId="2" fontId="3" fillId="0" borderId="2" xfId="0" applyNumberFormat="1" applyFont="1" applyBorder="1" applyAlignment="1">
      <alignment horizontal="right" vertical="center" wrapText="1" shrinkToFit="1" readingOrder="1"/>
    </xf>
    <xf numFmtId="0" fontId="10" fillId="0" borderId="0" xfId="0" applyFont="1"/>
    <xf numFmtId="4" fontId="4" fillId="0" borderId="4" xfId="0" applyNumberFormat="1" applyFont="1" applyBorder="1" applyAlignment="1">
      <alignment horizontal="right" vertical="center" wrapText="1" shrinkToFit="1" readingOrder="1"/>
    </xf>
    <xf numFmtId="4" fontId="3" fillId="0" borderId="3" xfId="0" applyNumberFormat="1" applyFont="1" applyFill="1" applyBorder="1" applyAlignment="1">
      <alignment horizontal="right" vertical="center" wrapText="1" shrinkToFit="1" readingOrder="1"/>
    </xf>
    <xf numFmtId="4" fontId="4" fillId="0" borderId="3" xfId="0" applyNumberFormat="1" applyFont="1" applyFill="1" applyBorder="1" applyAlignment="1">
      <alignment horizontal="right" vertical="center" wrapText="1" shrinkToFit="1" readingOrder="1"/>
    </xf>
    <xf numFmtId="2" fontId="4" fillId="0" borderId="2" xfId="0" applyNumberFormat="1" applyFont="1" applyBorder="1" applyAlignment="1">
      <alignment horizontal="right" vertical="center" wrapText="1" shrinkToFit="1" readingOrder="1"/>
    </xf>
    <xf numFmtId="2" fontId="4" fillId="0" borderId="4" xfId="0" applyNumberFormat="1" applyFont="1" applyBorder="1" applyAlignment="1">
      <alignment horizontal="right" vertical="center" wrapText="1" shrinkToFit="1" readingOrder="1"/>
    </xf>
    <xf numFmtId="4" fontId="4" fillId="0" borderId="4" xfId="0" applyNumberFormat="1" applyFont="1" applyBorder="1" applyAlignment="1">
      <alignment horizontal="right" vertical="top" wrapText="1" shrinkToFit="1" readingOrder="1"/>
    </xf>
    <xf numFmtId="4" fontId="11" fillId="0" borderId="4" xfId="0" applyNumberFormat="1" applyFont="1" applyBorder="1" applyAlignment="1">
      <alignment horizontal="right" vertical="center" wrapText="1" shrinkToFit="1" readingOrder="1"/>
    </xf>
    <xf numFmtId="49" fontId="11" fillId="0" borderId="4" xfId="0" applyNumberFormat="1" applyFont="1" applyBorder="1" applyAlignment="1">
      <alignment horizontal="left" vertical="center" wrapText="1" shrinkToFit="1" readingOrder="1"/>
    </xf>
    <xf numFmtId="0" fontId="1" fillId="0" borderId="0" xfId="0" applyNumberFormat="1" applyFont="1" applyAlignment="1">
      <alignment horizontal="center" vertical="top" wrapText="1" shrinkToFit="1" readingOrder="1"/>
    </xf>
    <xf numFmtId="49" fontId="1" fillId="0" borderId="0" xfId="0" applyNumberFormat="1" applyFont="1" applyAlignment="1">
      <alignment horizontal="center" vertical="top" wrapText="1" shrinkToFit="1" readingOrder="1"/>
    </xf>
    <xf numFmtId="0" fontId="2" fillId="0" borderId="0" xfId="0" applyNumberFormat="1" applyFont="1" applyAlignment="1">
      <alignment horizontal="center" vertical="top" wrapText="1" shrinkToFit="1" readingOrder="1"/>
    </xf>
    <xf numFmtId="0" fontId="3" fillId="0" borderId="2" xfId="0" applyNumberFormat="1" applyFont="1" applyBorder="1" applyAlignment="1">
      <alignment horizontal="center" vertical="center" wrapText="1" shrinkToFit="1" readingOrder="1"/>
    </xf>
    <xf numFmtId="0" fontId="3" fillId="0" borderId="4" xfId="0" applyNumberFormat="1" applyFont="1" applyBorder="1" applyAlignment="1">
      <alignment horizontal="center" vertical="center" wrapText="1" shrinkToFit="1" readingOrder="1"/>
    </xf>
    <xf numFmtId="4" fontId="3" fillId="2" borderId="4" xfId="0" applyNumberFormat="1" applyFont="1" applyFill="1" applyBorder="1" applyAlignment="1">
      <alignment horizontal="right" vertical="center" wrapText="1" shrinkToFit="1" readingOrder="1"/>
    </xf>
    <xf numFmtId="4" fontId="4" fillId="0" borderId="4" xfId="0" applyNumberFormat="1" applyFont="1" applyBorder="1" applyAlignment="1">
      <alignment horizontal="right" vertical="center" wrapText="1" shrinkToFit="1" readingOrder="1"/>
    </xf>
    <xf numFmtId="0" fontId="3" fillId="0" borderId="0" xfId="0" applyNumberFormat="1" applyFont="1" applyAlignment="1">
      <alignment horizontal="left" vertical="top" wrapText="1" shrinkToFit="1" readingOrder="1"/>
    </xf>
    <xf numFmtId="4" fontId="4" fillId="3" borderId="4" xfId="0" applyNumberFormat="1" applyFont="1" applyFill="1" applyBorder="1" applyAlignment="1">
      <alignment horizontal="right" vertical="center" wrapText="1" shrinkToFit="1" readingOrder="1"/>
    </xf>
    <xf numFmtId="0" fontId="3" fillId="0" borderId="2" xfId="0" applyNumberFormat="1" applyFont="1" applyBorder="1" applyAlignment="1">
      <alignment horizontal="right" vertical="center" wrapText="1" shrinkToFit="1" readingOrder="1"/>
    </xf>
    <xf numFmtId="0" fontId="6" fillId="0" borderId="3" xfId="0" applyNumberFormat="1" applyFont="1" applyBorder="1" applyAlignment="1">
      <alignment horizontal="center" vertical="center" wrapText="1" shrinkToFit="1" readingOrder="1"/>
    </xf>
    <xf numFmtId="0" fontId="5" fillId="0" borderId="0" xfId="0" applyNumberFormat="1" applyFont="1" applyAlignment="1">
      <alignment horizontal="center" vertical="top" wrapText="1" shrinkToFit="1" readingOrder="1"/>
    </xf>
    <xf numFmtId="0" fontId="3" fillId="2" borderId="1" xfId="0" applyNumberFormat="1" applyFont="1" applyFill="1" applyBorder="1" applyAlignment="1">
      <alignment horizontal="center" vertical="center" wrapText="1" shrinkToFit="1" readingOrder="1"/>
    </xf>
    <xf numFmtId="49" fontId="2" fillId="0" borderId="0" xfId="0" applyNumberFormat="1" applyFont="1" applyAlignment="1">
      <alignment horizontal="center" vertical="top" wrapText="1" shrinkToFit="1" readingOrder="1"/>
    </xf>
    <xf numFmtId="0" fontId="5" fillId="0" borderId="0" xfId="0" applyNumberFormat="1" applyFont="1" applyAlignment="1">
      <alignment horizontal="center" vertical="center" wrapText="1" shrinkToFit="1" readingOrder="1"/>
    </xf>
    <xf numFmtId="0" fontId="1" fillId="0" borderId="0" xfId="0" applyNumberFormat="1" applyFont="1" applyAlignment="1">
      <alignment horizontal="center" vertical="center" wrapText="1" shrinkToFit="1" readingOrder="1"/>
    </xf>
    <xf numFmtId="0" fontId="2" fillId="0" borderId="0" xfId="0" applyNumberFormat="1" applyFont="1" applyAlignment="1">
      <alignment horizontal="center" vertical="center" wrapText="1" shrinkToFit="1" readingOrder="1"/>
    </xf>
    <xf numFmtId="0" fontId="3" fillId="0" borderId="1" xfId="0" applyNumberFormat="1" applyFont="1" applyBorder="1" applyAlignment="1">
      <alignment horizontal="left" vertical="center" wrapText="1" shrinkToFit="1" readingOrder="1"/>
    </xf>
    <xf numFmtId="0" fontId="3" fillId="0" borderId="1" xfId="0" applyNumberFormat="1" applyFont="1" applyBorder="1" applyAlignment="1">
      <alignment horizontal="center" vertical="center" wrapText="1" shrinkToFit="1" readingOrder="1"/>
    </xf>
    <xf numFmtId="49" fontId="3" fillId="0" borderId="3" xfId="0" applyNumberFormat="1" applyFont="1" applyBorder="1" applyAlignment="1">
      <alignment horizontal="right" vertical="center" wrapText="1" shrinkToFit="1" readingOrder="1"/>
    </xf>
    <xf numFmtId="49" fontId="3" fillId="0" borderId="3" xfId="0" applyNumberFormat="1" applyFont="1" applyBorder="1" applyAlignment="1">
      <alignment horizontal="left" vertical="center" wrapText="1" shrinkToFit="1" readingOrder="1"/>
    </xf>
    <xf numFmtId="49" fontId="11" fillId="0" borderId="3" xfId="0" applyNumberFormat="1" applyFont="1" applyBorder="1" applyAlignment="1">
      <alignment horizontal="left" vertical="center" wrapText="1" shrinkToFit="1" readingOrder="1"/>
    </xf>
    <xf numFmtId="49" fontId="4" fillId="0" borderId="3" xfId="0" applyNumberFormat="1" applyFont="1" applyBorder="1" applyAlignment="1">
      <alignment horizontal="left" vertical="center" wrapText="1" shrinkToFit="1" readingOrder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38"/>
  <sheetViews>
    <sheetView showGridLines="0" tabSelected="1" workbookViewId="0">
      <selection sqref="A1:H1"/>
    </sheetView>
  </sheetViews>
  <sheetFormatPr defaultRowHeight="14.4" x14ac:dyDescent="0.3"/>
  <cols>
    <col min="1" max="1" width="37" customWidth="1"/>
    <col min="2" max="3" width="14.109375" customWidth="1"/>
    <col min="4" max="4" width="14" customWidth="1"/>
    <col min="5" max="5" width="8.109375" customWidth="1"/>
    <col min="6" max="6" width="4.88671875" customWidth="1"/>
    <col min="7" max="7" width="3.109375" customWidth="1"/>
    <col min="8" max="8" width="0.109375" customWidth="1"/>
  </cols>
  <sheetData>
    <row r="1" spans="1:8" ht="16.5" customHeight="1" x14ac:dyDescent="0.3">
      <c r="A1" s="62" t="s">
        <v>252</v>
      </c>
      <c r="B1" s="62"/>
      <c r="C1" s="62"/>
      <c r="D1" s="62"/>
      <c r="E1" s="62"/>
      <c r="F1" s="62"/>
      <c r="G1" s="62"/>
      <c r="H1" s="62"/>
    </row>
    <row r="2" spans="1:8" ht="8.25" customHeight="1" x14ac:dyDescent="0.3"/>
    <row r="3" spans="1:8" ht="14.25" customHeight="1" x14ac:dyDescent="0.3">
      <c r="A3" s="61" t="s">
        <v>0</v>
      </c>
      <c r="B3" s="61"/>
      <c r="C3" s="61"/>
      <c r="D3" s="61"/>
      <c r="E3" s="61"/>
      <c r="F3" s="61"/>
      <c r="G3" s="61"/>
      <c r="H3" s="61"/>
    </row>
    <row r="4" spans="1:8" ht="14.25" customHeight="1" x14ac:dyDescent="0.3">
      <c r="A4" s="16"/>
      <c r="B4" s="16"/>
      <c r="C4" s="16"/>
      <c r="D4" s="16"/>
      <c r="E4" s="16"/>
      <c r="F4" s="16"/>
      <c r="G4" s="16"/>
      <c r="H4" s="16"/>
    </row>
    <row r="5" spans="1:8" ht="14.25" customHeight="1" x14ac:dyDescent="0.3">
      <c r="A5" s="61" t="s">
        <v>244</v>
      </c>
      <c r="B5" s="61"/>
      <c r="C5" s="61"/>
      <c r="D5" s="61"/>
      <c r="E5" s="61"/>
      <c r="F5" s="61"/>
      <c r="G5" s="61"/>
      <c r="H5" s="61"/>
    </row>
    <row r="6" spans="1:8" ht="12" customHeight="1" x14ac:dyDescent="0.3"/>
    <row r="7" spans="1:8" ht="13.5" customHeight="1" x14ac:dyDescent="0.3">
      <c r="A7" s="61" t="s">
        <v>1</v>
      </c>
      <c r="B7" s="61"/>
      <c r="C7" s="61"/>
      <c r="D7" s="61"/>
      <c r="E7" s="61"/>
      <c r="F7" s="61"/>
      <c r="G7" s="61"/>
      <c r="H7" s="61"/>
    </row>
    <row r="8" spans="1:8" ht="17.25" customHeight="1" x14ac:dyDescent="0.3"/>
    <row r="9" spans="1:8" ht="12.75" customHeight="1" x14ac:dyDescent="0.3">
      <c r="A9" s="63" t="s">
        <v>2</v>
      </c>
      <c r="B9" s="63"/>
      <c r="C9" s="63"/>
      <c r="D9" s="63"/>
      <c r="E9" s="63"/>
      <c r="F9" s="63"/>
      <c r="G9" s="63"/>
      <c r="H9" s="63"/>
    </row>
    <row r="10" spans="1:8" ht="12.75" customHeight="1" x14ac:dyDescent="0.3"/>
    <row r="11" spans="1:8" ht="36" customHeight="1" x14ac:dyDescent="0.3">
      <c r="A11" s="1" t="s">
        <v>3</v>
      </c>
      <c r="B11" s="2" t="s">
        <v>4</v>
      </c>
      <c r="C11" s="2" t="s">
        <v>5</v>
      </c>
      <c r="D11" s="2" t="s">
        <v>6</v>
      </c>
      <c r="E11" s="1" t="s">
        <v>7</v>
      </c>
      <c r="F11" s="64" t="s">
        <v>8</v>
      </c>
      <c r="G11" s="64"/>
    </row>
    <row r="12" spans="1:8" ht="14.25" customHeight="1" x14ac:dyDescent="0.3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65">
        <v>6</v>
      </c>
      <c r="G12" s="65"/>
    </row>
    <row r="13" spans="1:8" ht="24.75" customHeight="1" x14ac:dyDescent="0.3">
      <c r="A13" s="6" t="s">
        <v>9</v>
      </c>
      <c r="B13" s="7">
        <v>345753.64</v>
      </c>
      <c r="C13" s="7">
        <v>1435197.4</v>
      </c>
      <c r="D13" s="7">
        <v>744157.34</v>
      </c>
      <c r="E13" s="7">
        <f>SUM((D13/B13)*100)</f>
        <v>215.22762276631417</v>
      </c>
      <c r="F13" s="66">
        <v>51.850521747043295</v>
      </c>
      <c r="G13" s="66"/>
    </row>
    <row r="14" spans="1:8" ht="24" customHeight="1" x14ac:dyDescent="0.3">
      <c r="A14" s="8" t="s">
        <v>10</v>
      </c>
      <c r="B14" s="9">
        <v>345753.64</v>
      </c>
      <c r="C14" s="9">
        <v>1435197.4</v>
      </c>
      <c r="D14" s="9">
        <v>744157.34</v>
      </c>
      <c r="E14" s="55">
        <f t="shared" ref="E14:E19" si="0">SUM((D14/B14)*100)</f>
        <v>215.22762276631417</v>
      </c>
      <c r="F14" s="67">
        <v>51.850521747043295</v>
      </c>
      <c r="G14" s="67"/>
    </row>
    <row r="15" spans="1:8" ht="24" customHeight="1" x14ac:dyDescent="0.3">
      <c r="A15" s="8" t="s">
        <v>11</v>
      </c>
      <c r="B15" s="9">
        <v>0</v>
      </c>
      <c r="C15" s="9">
        <v>0</v>
      </c>
      <c r="D15" s="9">
        <v>0</v>
      </c>
      <c r="E15" s="54">
        <v>0</v>
      </c>
      <c r="F15" s="67">
        <v>0</v>
      </c>
      <c r="G15" s="67"/>
    </row>
    <row r="16" spans="1:8" ht="24.75" customHeight="1" x14ac:dyDescent="0.3">
      <c r="A16" s="6" t="s">
        <v>12</v>
      </c>
      <c r="B16" s="7">
        <v>338953.2</v>
      </c>
      <c r="C16" s="7">
        <v>1470497.4</v>
      </c>
      <c r="D16" s="7">
        <v>802583.65</v>
      </c>
      <c r="E16" s="7">
        <f t="shared" si="0"/>
        <v>236.78302786343366</v>
      </c>
      <c r="F16" s="66">
        <v>54.579059439343446</v>
      </c>
      <c r="G16" s="66"/>
    </row>
    <row r="17" spans="1:8" ht="24" customHeight="1" x14ac:dyDescent="0.3">
      <c r="A17" s="8" t="s">
        <v>13</v>
      </c>
      <c r="B17" s="9">
        <v>315375.34999999998</v>
      </c>
      <c r="C17" s="9">
        <v>889744.4</v>
      </c>
      <c r="D17" s="9">
        <v>496093.73</v>
      </c>
      <c r="E17" s="55">
        <f t="shared" si="0"/>
        <v>157.30263319565083</v>
      </c>
      <c r="F17" s="67">
        <v>55.756881414482635</v>
      </c>
      <c r="G17" s="67"/>
    </row>
    <row r="18" spans="1:8" ht="24.75" customHeight="1" x14ac:dyDescent="0.3">
      <c r="A18" s="8" t="s">
        <v>14</v>
      </c>
      <c r="B18" s="9">
        <v>23577.85</v>
      </c>
      <c r="C18" s="9">
        <v>580753</v>
      </c>
      <c r="D18" s="9">
        <v>306489.92</v>
      </c>
      <c r="E18" s="55">
        <f t="shared" si="0"/>
        <v>1299.9061407210581</v>
      </c>
      <c r="F18" s="67">
        <v>52.774573700006719</v>
      </c>
      <c r="G18" s="67"/>
    </row>
    <row r="19" spans="1:8" ht="24" customHeight="1" x14ac:dyDescent="0.3">
      <c r="A19" s="6" t="s">
        <v>15</v>
      </c>
      <c r="B19" s="7">
        <v>6800.44</v>
      </c>
      <c r="C19" s="7">
        <v>-35300</v>
      </c>
      <c r="D19" s="7">
        <v>-58426.31</v>
      </c>
      <c r="E19" s="7">
        <f t="shared" si="0"/>
        <v>-859.1548488039009</v>
      </c>
      <c r="F19" s="66">
        <v>165.51362606232294</v>
      </c>
      <c r="G19" s="66"/>
    </row>
    <row r="20" spans="1:8" ht="17.25" customHeight="1" x14ac:dyDescent="0.3"/>
    <row r="21" spans="1:8" ht="12.75" customHeight="1" x14ac:dyDescent="0.3">
      <c r="A21" s="63" t="s">
        <v>16</v>
      </c>
      <c r="B21" s="63"/>
      <c r="C21" s="63"/>
      <c r="D21" s="63"/>
      <c r="E21" s="63"/>
      <c r="F21" s="63"/>
      <c r="G21" s="63"/>
      <c r="H21" s="63"/>
    </row>
    <row r="22" spans="1:8" ht="8.25" customHeight="1" x14ac:dyDescent="0.3"/>
    <row r="23" spans="1:8" ht="36" customHeight="1" x14ac:dyDescent="0.3">
      <c r="A23" s="1" t="s">
        <v>3</v>
      </c>
      <c r="B23" s="2" t="s">
        <v>4</v>
      </c>
      <c r="C23" s="2" t="s">
        <v>5</v>
      </c>
      <c r="D23" s="2" t="s">
        <v>6</v>
      </c>
      <c r="E23" s="2" t="s">
        <v>17</v>
      </c>
      <c r="F23" s="64" t="s">
        <v>8</v>
      </c>
      <c r="G23" s="64"/>
    </row>
    <row r="24" spans="1:8" ht="14.25" customHeight="1" x14ac:dyDescent="0.3">
      <c r="A24" s="4">
        <v>1</v>
      </c>
      <c r="B24" s="4">
        <v>2</v>
      </c>
      <c r="C24" s="4">
        <v>3</v>
      </c>
      <c r="D24" s="4">
        <v>4</v>
      </c>
      <c r="E24" s="4">
        <v>5</v>
      </c>
      <c r="F24" s="65">
        <v>6</v>
      </c>
      <c r="G24" s="65"/>
    </row>
    <row r="25" spans="1:8" ht="24" customHeight="1" x14ac:dyDescent="0.3">
      <c r="A25" s="8" t="s">
        <v>18</v>
      </c>
      <c r="B25" s="9">
        <v>0</v>
      </c>
      <c r="C25" s="9">
        <v>0</v>
      </c>
      <c r="D25" s="9">
        <v>0</v>
      </c>
      <c r="E25" s="9">
        <v>0</v>
      </c>
      <c r="F25" s="67">
        <v>0</v>
      </c>
      <c r="G25" s="67"/>
    </row>
    <row r="26" spans="1:8" ht="24" customHeight="1" x14ac:dyDescent="0.3">
      <c r="A26" s="8" t="s">
        <v>19</v>
      </c>
      <c r="B26" s="9">
        <v>0</v>
      </c>
      <c r="C26" s="9">
        <v>0</v>
      </c>
      <c r="D26" s="9">
        <v>0</v>
      </c>
      <c r="E26" s="9">
        <v>0</v>
      </c>
      <c r="F26" s="67">
        <v>0</v>
      </c>
      <c r="G26" s="67"/>
    </row>
    <row r="27" spans="1:8" ht="24.75" customHeight="1" x14ac:dyDescent="0.3">
      <c r="A27" s="6" t="s">
        <v>20</v>
      </c>
      <c r="B27" s="7">
        <v>0</v>
      </c>
      <c r="C27" s="7">
        <v>0</v>
      </c>
      <c r="D27" s="7">
        <v>0</v>
      </c>
      <c r="E27" s="7">
        <v>0</v>
      </c>
      <c r="F27" s="66">
        <v>0</v>
      </c>
      <c r="G27" s="66"/>
    </row>
    <row r="28" spans="1:8" ht="17.25" customHeight="1" x14ac:dyDescent="0.3"/>
    <row r="29" spans="1:8" ht="12.75" customHeight="1" x14ac:dyDescent="0.3">
      <c r="A29" s="63" t="s">
        <v>21</v>
      </c>
      <c r="B29" s="63"/>
      <c r="C29" s="63"/>
      <c r="D29" s="63"/>
      <c r="E29" s="63"/>
      <c r="F29" s="63"/>
      <c r="G29" s="63"/>
      <c r="H29" s="63"/>
    </row>
    <row r="30" spans="1:8" ht="6.75" customHeight="1" x14ac:dyDescent="0.3"/>
    <row r="31" spans="1:8" ht="36.75" customHeight="1" x14ac:dyDescent="0.3">
      <c r="A31" s="1" t="s">
        <v>3</v>
      </c>
      <c r="B31" s="2" t="s">
        <v>4</v>
      </c>
      <c r="C31" s="2" t="s">
        <v>5</v>
      </c>
      <c r="D31" s="2" t="s">
        <v>6</v>
      </c>
      <c r="E31" s="1" t="s">
        <v>7</v>
      </c>
      <c r="F31" s="64" t="s">
        <v>8</v>
      </c>
      <c r="G31" s="64"/>
    </row>
    <row r="32" spans="1:8" ht="14.25" customHeight="1" x14ac:dyDescent="0.3">
      <c r="A32" s="4">
        <v>1</v>
      </c>
      <c r="B32" s="4">
        <v>2</v>
      </c>
      <c r="C32" s="4">
        <v>3</v>
      </c>
      <c r="D32" s="4">
        <v>4</v>
      </c>
      <c r="E32" s="4">
        <v>5</v>
      </c>
      <c r="F32" s="65">
        <v>6</v>
      </c>
      <c r="G32" s="65"/>
    </row>
    <row r="33" spans="1:7" ht="24" customHeight="1" x14ac:dyDescent="0.3">
      <c r="A33" s="11" t="s">
        <v>22</v>
      </c>
      <c r="B33" s="12">
        <v>18511.39</v>
      </c>
      <c r="C33" s="12">
        <v>35300</v>
      </c>
      <c r="D33" s="49">
        <v>7094.18</v>
      </c>
      <c r="E33" s="12">
        <v>0</v>
      </c>
      <c r="F33" s="69">
        <v>0</v>
      </c>
      <c r="G33" s="69"/>
    </row>
    <row r="34" spans="1:7" ht="24" customHeight="1" x14ac:dyDescent="0.3">
      <c r="A34" s="6" t="s">
        <v>23</v>
      </c>
      <c r="B34" s="7">
        <v>25311.83</v>
      </c>
      <c r="C34" s="7">
        <v>35300</v>
      </c>
      <c r="D34" s="50">
        <v>-58426.31</v>
      </c>
      <c r="E34" s="7">
        <v>0</v>
      </c>
      <c r="F34" s="66">
        <v>0</v>
      </c>
      <c r="G34" s="66"/>
    </row>
    <row r="35" spans="1:7" ht="50.25" customHeight="1" x14ac:dyDescent="0.3"/>
    <row r="36" spans="1:7" ht="25.5" customHeight="1" x14ac:dyDescent="0.3">
      <c r="A36" s="13" t="s">
        <v>24</v>
      </c>
      <c r="B36" s="14"/>
      <c r="C36" s="14"/>
      <c r="D36" s="14"/>
      <c r="E36" s="14"/>
      <c r="F36" s="70"/>
      <c r="G36" s="70"/>
    </row>
    <row r="37" spans="1:7" ht="21" customHeight="1" x14ac:dyDescent="0.3"/>
    <row r="38" spans="1:7" ht="53.25" customHeight="1" x14ac:dyDescent="0.3">
      <c r="A38" s="68" t="s">
        <v>25</v>
      </c>
      <c r="B38" s="68"/>
      <c r="C38" s="68"/>
      <c r="D38" s="68"/>
      <c r="E38" s="68"/>
      <c r="F38" s="68"/>
    </row>
  </sheetData>
  <mergeCells count="27">
    <mergeCell ref="A29:H29"/>
    <mergeCell ref="A38:F38"/>
    <mergeCell ref="F31:G31"/>
    <mergeCell ref="F32:G32"/>
    <mergeCell ref="F33:G33"/>
    <mergeCell ref="F34:G34"/>
    <mergeCell ref="F36:G36"/>
    <mergeCell ref="F23:G23"/>
    <mergeCell ref="F24:G24"/>
    <mergeCell ref="F25:G25"/>
    <mergeCell ref="F26:G26"/>
    <mergeCell ref="F27:G27"/>
    <mergeCell ref="F16:G16"/>
    <mergeCell ref="F17:G17"/>
    <mergeCell ref="F18:G18"/>
    <mergeCell ref="F19:G19"/>
    <mergeCell ref="A21:H21"/>
    <mergeCell ref="F11:G11"/>
    <mergeCell ref="F12:G12"/>
    <mergeCell ref="F13:G13"/>
    <mergeCell ref="F14:G14"/>
    <mergeCell ref="F15:G15"/>
    <mergeCell ref="A5:H5"/>
    <mergeCell ref="A1:H1"/>
    <mergeCell ref="A3:H3"/>
    <mergeCell ref="A7:H7"/>
    <mergeCell ref="A9:H9"/>
  </mergeCells>
  <pageMargins left="0.70866137742996216" right="0.59055119752883911" top="0.59055119752883911" bottom="0.59055119752883911" header="0.3" footer="0.3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88"/>
  <sheetViews>
    <sheetView showGridLines="0" workbookViewId="0">
      <selection activeCell="B3" sqref="B3"/>
    </sheetView>
  </sheetViews>
  <sheetFormatPr defaultRowHeight="14.4" x14ac:dyDescent="0.3"/>
  <cols>
    <col min="1" max="1" width="5.44140625" customWidth="1"/>
    <col min="2" max="2" width="31.6640625" customWidth="1"/>
    <col min="3" max="3" width="16.44140625" customWidth="1"/>
    <col min="4" max="5" width="16.5546875" customWidth="1"/>
    <col min="6" max="6" width="7.5546875" customWidth="1"/>
    <col min="7" max="7" width="6.44140625" customWidth="1"/>
  </cols>
  <sheetData>
    <row r="1" spans="1:7" ht="6.75" customHeight="1" x14ac:dyDescent="0.3"/>
    <row r="2" spans="1:7" ht="21.75" customHeight="1" x14ac:dyDescent="0.3">
      <c r="A2" s="61" t="s">
        <v>26</v>
      </c>
      <c r="B2" s="61"/>
      <c r="C2" s="61"/>
      <c r="D2" s="61"/>
      <c r="E2" s="61"/>
      <c r="F2" s="61"/>
      <c r="G2" s="61"/>
    </row>
    <row r="3" spans="1:7" ht="12.75" customHeight="1" x14ac:dyDescent="0.3"/>
    <row r="4" spans="1:7" ht="13.5" customHeight="1" x14ac:dyDescent="0.3">
      <c r="A4" s="72" t="s">
        <v>27</v>
      </c>
      <c r="B4" s="72"/>
      <c r="C4" s="72"/>
      <c r="D4" s="72"/>
      <c r="E4" s="72"/>
      <c r="F4" s="72"/>
      <c r="G4" s="72"/>
    </row>
    <row r="5" spans="1:7" ht="21" customHeight="1" x14ac:dyDescent="0.3"/>
    <row r="6" spans="1:7" ht="32.25" customHeight="1" x14ac:dyDescent="0.3">
      <c r="A6" s="73" t="s">
        <v>3</v>
      </c>
      <c r="B6" s="73"/>
      <c r="C6" s="19" t="s">
        <v>28</v>
      </c>
      <c r="D6" s="19" t="s">
        <v>5</v>
      </c>
      <c r="E6" s="19" t="s">
        <v>29</v>
      </c>
      <c r="F6" s="20" t="s">
        <v>7</v>
      </c>
      <c r="G6" s="20" t="s">
        <v>8</v>
      </c>
    </row>
    <row r="7" spans="1:7" ht="9.75" customHeight="1" x14ac:dyDescent="0.3">
      <c r="A7" s="71">
        <v>1</v>
      </c>
      <c r="B7" s="71"/>
      <c r="C7" s="21">
        <v>2</v>
      </c>
      <c r="D7" s="21">
        <v>3</v>
      </c>
      <c r="E7" s="21">
        <v>4</v>
      </c>
      <c r="F7" s="21">
        <v>5</v>
      </c>
      <c r="G7" s="21">
        <v>6</v>
      </c>
    </row>
    <row r="8" spans="1:7" ht="25.5" customHeight="1" x14ac:dyDescent="0.3">
      <c r="A8" s="13"/>
      <c r="B8" s="22" t="s">
        <v>30</v>
      </c>
      <c r="C8" s="23">
        <v>345753.64</v>
      </c>
      <c r="D8" s="23">
        <v>1435197.4</v>
      </c>
      <c r="E8" s="23">
        <v>744157.34</v>
      </c>
      <c r="F8" s="54">
        <f>SUM((E8/C8)*100)</f>
        <v>215.22762276631417</v>
      </c>
      <c r="G8" s="51">
        <f>SUM((E8/D8)*100)</f>
        <v>51.850521747043302</v>
      </c>
    </row>
    <row r="9" spans="1:7" ht="25.5" customHeight="1" x14ac:dyDescent="0.3">
      <c r="A9" s="24" t="s">
        <v>31</v>
      </c>
      <c r="B9" s="22" t="s">
        <v>32</v>
      </c>
      <c r="C9" s="23">
        <v>345753.64</v>
      </c>
      <c r="D9" s="23">
        <v>1435197.4</v>
      </c>
      <c r="E9" s="23">
        <v>744157.34</v>
      </c>
      <c r="F9" s="54">
        <f t="shared" ref="F9:F12" si="0">SUM((E9/C9)*100)</f>
        <v>215.22762276631417</v>
      </c>
      <c r="G9" s="51">
        <f t="shared" ref="G9:G26" si="1">SUM((E9/D9)*100)</f>
        <v>51.850521747043302</v>
      </c>
    </row>
    <row r="10" spans="1:7" ht="25.5" customHeight="1" x14ac:dyDescent="0.3">
      <c r="A10" s="24" t="s">
        <v>33</v>
      </c>
      <c r="B10" s="22" t="s">
        <v>34</v>
      </c>
      <c r="C10" s="23">
        <v>313815.78999999998</v>
      </c>
      <c r="D10" s="23">
        <v>1359571.69</v>
      </c>
      <c r="E10" s="23">
        <v>689440.48</v>
      </c>
      <c r="F10" s="54">
        <f t="shared" si="0"/>
        <v>219.69591778667353</v>
      </c>
      <c r="G10" s="51">
        <f t="shared" si="1"/>
        <v>50.710123274190856</v>
      </c>
    </row>
    <row r="11" spans="1:7" ht="25.5" customHeight="1" x14ac:dyDescent="0.3">
      <c r="A11" s="25" t="s">
        <v>35</v>
      </c>
      <c r="B11" s="26" t="s">
        <v>36</v>
      </c>
      <c r="C11" s="27">
        <v>292224.25</v>
      </c>
      <c r="D11" s="27">
        <v>1070899.58</v>
      </c>
      <c r="E11" s="27">
        <v>516756.53</v>
      </c>
      <c r="F11" s="55">
        <f>SUM((E11/C11)*100)</f>
        <v>176.83560827001867</v>
      </c>
      <c r="G11" s="51">
        <f t="shared" si="1"/>
        <v>48.254433903130298</v>
      </c>
    </row>
    <row r="12" spans="1:7" ht="25.5" customHeight="1" x14ac:dyDescent="0.3">
      <c r="A12" s="25" t="s">
        <v>37</v>
      </c>
      <c r="B12" s="26" t="s">
        <v>38</v>
      </c>
      <c r="C12" s="27">
        <v>292224.25</v>
      </c>
      <c r="D12" s="27">
        <v>806163.69</v>
      </c>
      <c r="E12" s="27">
        <v>516633.93</v>
      </c>
      <c r="F12" s="55">
        <f t="shared" si="0"/>
        <v>176.79365418852132</v>
      </c>
      <c r="G12" s="51">
        <f t="shared" si="1"/>
        <v>64.085487402688656</v>
      </c>
    </row>
    <row r="13" spans="1:7" ht="25.5" customHeight="1" x14ac:dyDescent="0.3">
      <c r="A13" s="25" t="s">
        <v>39</v>
      </c>
      <c r="B13" s="26" t="s">
        <v>40</v>
      </c>
      <c r="C13" s="27">
        <v>0</v>
      </c>
      <c r="D13" s="27">
        <v>264735.89</v>
      </c>
      <c r="E13" s="27">
        <v>122.6</v>
      </c>
      <c r="F13" s="55">
        <v>0</v>
      </c>
      <c r="G13" s="51">
        <f t="shared" si="1"/>
        <v>4.6310305716387751E-2</v>
      </c>
    </row>
    <row r="14" spans="1:7" ht="25.5" customHeight="1" x14ac:dyDescent="0.3">
      <c r="A14" s="25" t="s">
        <v>245</v>
      </c>
      <c r="B14" s="26" t="s">
        <v>246</v>
      </c>
      <c r="C14" s="27">
        <v>1440.8</v>
      </c>
      <c r="D14" s="28">
        <v>0</v>
      </c>
      <c r="E14" s="27">
        <v>0</v>
      </c>
      <c r="F14" s="55">
        <f>SUM((E14/C14)*100)</f>
        <v>0</v>
      </c>
      <c r="G14" s="51">
        <v>0</v>
      </c>
    </row>
    <row r="15" spans="1:7" ht="25.5" customHeight="1" x14ac:dyDescent="0.3">
      <c r="A15" s="25" t="s">
        <v>41</v>
      </c>
      <c r="B15" s="26" t="s">
        <v>42</v>
      </c>
      <c r="C15" s="27">
        <v>20150.740000000002</v>
      </c>
      <c r="D15" s="27">
        <v>288672.11</v>
      </c>
      <c r="E15" s="27">
        <v>172683.95</v>
      </c>
      <c r="F15" s="55">
        <f t="shared" ref="F15:F26" si="2">SUM((E15/C15)*100)</f>
        <v>856.96083617772842</v>
      </c>
      <c r="G15" s="51">
        <f t="shared" si="1"/>
        <v>59.820101775678992</v>
      </c>
    </row>
    <row r="16" spans="1:7" ht="25.5" customHeight="1" x14ac:dyDescent="0.3">
      <c r="A16" s="25" t="s">
        <v>43</v>
      </c>
      <c r="B16" s="26" t="s">
        <v>44</v>
      </c>
      <c r="C16" s="27">
        <v>20150.740000000002</v>
      </c>
      <c r="D16" s="28">
        <v>0</v>
      </c>
      <c r="E16" s="27">
        <v>25902.59</v>
      </c>
      <c r="F16" s="55">
        <f t="shared" si="2"/>
        <v>128.544113020167</v>
      </c>
      <c r="G16" s="51">
        <v>0</v>
      </c>
    </row>
    <row r="17" spans="1:7" ht="33" customHeight="1" x14ac:dyDescent="0.3">
      <c r="A17" s="25" t="s">
        <v>45</v>
      </c>
      <c r="B17" s="26" t="s">
        <v>46</v>
      </c>
      <c r="C17" s="27">
        <v>0</v>
      </c>
      <c r="D17" s="27">
        <v>288672.11</v>
      </c>
      <c r="E17" s="27">
        <v>146781.35999999999</v>
      </c>
      <c r="F17" s="55">
        <v>0</v>
      </c>
      <c r="G17" s="51">
        <f t="shared" si="1"/>
        <v>50.84708737536161</v>
      </c>
    </row>
    <row r="18" spans="1:7" ht="33" customHeight="1" x14ac:dyDescent="0.3">
      <c r="A18" s="24" t="s">
        <v>47</v>
      </c>
      <c r="B18" s="22" t="s">
        <v>48</v>
      </c>
      <c r="C18" s="23">
        <v>1743.77</v>
      </c>
      <c r="D18" s="23">
        <v>4600</v>
      </c>
      <c r="E18" s="23">
        <v>1270.67</v>
      </c>
      <c r="F18" s="54">
        <f t="shared" si="2"/>
        <v>72.869128382756912</v>
      </c>
      <c r="G18" s="51">
        <f t="shared" si="1"/>
        <v>27.623260869565218</v>
      </c>
    </row>
    <row r="19" spans="1:7" ht="25.5" customHeight="1" x14ac:dyDescent="0.3">
      <c r="A19" s="25" t="s">
        <v>49</v>
      </c>
      <c r="B19" s="26" t="s">
        <v>50</v>
      </c>
      <c r="C19" s="27">
        <v>1743.77</v>
      </c>
      <c r="D19" s="27">
        <v>4600</v>
      </c>
      <c r="E19" s="27">
        <v>1270.67</v>
      </c>
      <c r="F19" s="55">
        <f t="shared" si="2"/>
        <v>72.869128382756912</v>
      </c>
      <c r="G19" s="51">
        <f t="shared" si="1"/>
        <v>27.623260869565218</v>
      </c>
    </row>
    <row r="20" spans="1:7" ht="25.5" customHeight="1" x14ac:dyDescent="0.3">
      <c r="A20" s="25" t="s">
        <v>51</v>
      </c>
      <c r="B20" s="26" t="s">
        <v>52</v>
      </c>
      <c r="C20" s="27">
        <v>1743.77</v>
      </c>
      <c r="D20" s="27">
        <v>4600</v>
      </c>
      <c r="E20" s="27">
        <v>1270.67</v>
      </c>
      <c r="F20" s="55">
        <f t="shared" si="2"/>
        <v>72.869128382756912</v>
      </c>
      <c r="G20" s="51">
        <f t="shared" si="1"/>
        <v>27.623260869565218</v>
      </c>
    </row>
    <row r="21" spans="1:7" ht="25.5" customHeight="1" x14ac:dyDescent="0.3">
      <c r="A21" s="24" t="s">
        <v>53</v>
      </c>
      <c r="B21" s="22" t="s">
        <v>54</v>
      </c>
      <c r="C21" s="23">
        <v>0</v>
      </c>
      <c r="D21" s="23">
        <v>1000</v>
      </c>
      <c r="E21" s="23">
        <v>300</v>
      </c>
      <c r="F21" s="54" t="e">
        <f t="shared" si="2"/>
        <v>#DIV/0!</v>
      </c>
      <c r="G21" s="51">
        <f t="shared" si="1"/>
        <v>30</v>
      </c>
    </row>
    <row r="22" spans="1:7" ht="25.5" customHeight="1" x14ac:dyDescent="0.3">
      <c r="A22" s="25" t="s">
        <v>55</v>
      </c>
      <c r="B22" s="26" t="s">
        <v>56</v>
      </c>
      <c r="C22" s="27">
        <v>0</v>
      </c>
      <c r="D22" s="27">
        <v>1000</v>
      </c>
      <c r="E22" s="27">
        <v>300</v>
      </c>
      <c r="F22" s="55">
        <v>0</v>
      </c>
      <c r="G22" s="56">
        <f t="shared" si="1"/>
        <v>30</v>
      </c>
    </row>
    <row r="23" spans="1:7" ht="25.5" customHeight="1" x14ac:dyDescent="0.3">
      <c r="A23" s="25" t="s">
        <v>57</v>
      </c>
      <c r="B23" s="26" t="s">
        <v>58</v>
      </c>
      <c r="C23" s="27">
        <v>0</v>
      </c>
      <c r="D23" s="27">
        <v>1000</v>
      </c>
      <c r="E23" s="27">
        <v>300</v>
      </c>
      <c r="F23" s="55">
        <v>0</v>
      </c>
      <c r="G23" s="56">
        <f t="shared" si="1"/>
        <v>30</v>
      </c>
    </row>
    <row r="24" spans="1:7" ht="25.5" customHeight="1" x14ac:dyDescent="0.3">
      <c r="A24" s="24" t="s">
        <v>59</v>
      </c>
      <c r="B24" s="22" t="s">
        <v>60</v>
      </c>
      <c r="C24" s="23">
        <v>30194.080000000002</v>
      </c>
      <c r="D24" s="23">
        <v>70025.710000000006</v>
      </c>
      <c r="E24" s="23">
        <v>53146.19</v>
      </c>
      <c r="F24" s="54">
        <f t="shared" si="2"/>
        <v>176.01526524404784</v>
      </c>
      <c r="G24" s="51">
        <f t="shared" si="1"/>
        <v>75.895253329098693</v>
      </c>
    </row>
    <row r="25" spans="1:7" ht="32.25" customHeight="1" x14ac:dyDescent="0.3">
      <c r="A25" s="25" t="s">
        <v>61</v>
      </c>
      <c r="B25" s="26" t="s">
        <v>62</v>
      </c>
      <c r="C25" s="27">
        <v>30194.080000000002</v>
      </c>
      <c r="D25" s="27">
        <v>70025.710000000006</v>
      </c>
      <c r="E25" s="27">
        <v>53146.19</v>
      </c>
      <c r="F25" s="55">
        <f t="shared" si="2"/>
        <v>176.01526524404784</v>
      </c>
      <c r="G25" s="51">
        <f t="shared" si="1"/>
        <v>75.895253329098693</v>
      </c>
    </row>
    <row r="26" spans="1:7" ht="25.5" customHeight="1" x14ac:dyDescent="0.3">
      <c r="A26" s="25" t="s">
        <v>63</v>
      </c>
      <c r="B26" s="26" t="s">
        <v>64</v>
      </c>
      <c r="C26" s="27">
        <v>30194.080000000002</v>
      </c>
      <c r="D26" s="27">
        <v>70025.710000000006</v>
      </c>
      <c r="E26" s="27">
        <v>26601.63</v>
      </c>
      <c r="F26" s="55">
        <f t="shared" si="2"/>
        <v>88.102137902529236</v>
      </c>
      <c r="G26" s="51">
        <f t="shared" si="1"/>
        <v>37.98837598362087</v>
      </c>
    </row>
    <row r="27" spans="1:7" ht="33" customHeight="1" x14ac:dyDescent="0.3">
      <c r="A27" s="25" t="s">
        <v>65</v>
      </c>
      <c r="B27" s="26" t="s">
        <v>66</v>
      </c>
      <c r="C27" s="27">
        <v>0</v>
      </c>
      <c r="D27" s="27">
        <v>0</v>
      </c>
      <c r="E27" s="27">
        <v>26544.560000000001</v>
      </c>
      <c r="F27" s="55">
        <v>0</v>
      </c>
      <c r="G27" s="51">
        <v>0</v>
      </c>
    </row>
    <row r="28" spans="1:7" ht="32.25" customHeight="1" x14ac:dyDescent="0.3">
      <c r="A28" s="73" t="s">
        <v>3</v>
      </c>
      <c r="B28" s="73"/>
      <c r="C28" s="19" t="s">
        <v>28</v>
      </c>
      <c r="D28" s="19" t="s">
        <v>5</v>
      </c>
      <c r="E28" s="19" t="s">
        <v>29</v>
      </c>
      <c r="F28" s="20" t="s">
        <v>7</v>
      </c>
      <c r="G28" s="20" t="s">
        <v>8</v>
      </c>
    </row>
    <row r="29" spans="1:7" ht="9.75" customHeight="1" x14ac:dyDescent="0.3">
      <c r="A29" s="71">
        <v>1</v>
      </c>
      <c r="B29" s="71"/>
      <c r="C29" s="21">
        <v>2</v>
      </c>
      <c r="D29" s="21">
        <v>3</v>
      </c>
      <c r="E29" s="21">
        <v>4</v>
      </c>
      <c r="F29" s="21">
        <v>5</v>
      </c>
      <c r="G29" s="21">
        <v>6</v>
      </c>
    </row>
    <row r="30" spans="1:7" ht="25.5" customHeight="1" x14ac:dyDescent="0.3">
      <c r="A30" s="13"/>
      <c r="B30" s="22" t="s">
        <v>67</v>
      </c>
      <c r="C30" s="23">
        <v>338953.2</v>
      </c>
      <c r="D30" s="23">
        <v>1470497.4</v>
      </c>
      <c r="E30" s="23">
        <v>802583.65</v>
      </c>
      <c r="F30" s="54">
        <f t="shared" ref="F30:F88" si="3">SUM((E30/C30)*100)</f>
        <v>236.78302786343366</v>
      </c>
      <c r="G30" s="51">
        <f t="shared" ref="G30:G88" si="4">SUM((E30/D30)*100)</f>
        <v>54.57905943934346</v>
      </c>
    </row>
    <row r="31" spans="1:7" ht="25.5" customHeight="1" x14ac:dyDescent="0.3">
      <c r="A31" s="24" t="s">
        <v>68</v>
      </c>
      <c r="B31" s="22" t="s">
        <v>69</v>
      </c>
      <c r="C31" s="23">
        <v>315375.34999999998</v>
      </c>
      <c r="D31" s="23">
        <v>889744.4</v>
      </c>
      <c r="E31" s="23">
        <v>496093.73</v>
      </c>
      <c r="F31" s="54">
        <f t="shared" si="3"/>
        <v>157.30263319565083</v>
      </c>
      <c r="G31" s="51">
        <f t="shared" si="4"/>
        <v>55.756881414482628</v>
      </c>
    </row>
    <row r="32" spans="1:7" ht="25.5" customHeight="1" x14ac:dyDescent="0.3">
      <c r="A32" s="24" t="s">
        <v>70</v>
      </c>
      <c r="B32" s="22" t="s">
        <v>71</v>
      </c>
      <c r="C32" s="23">
        <v>255628.12</v>
      </c>
      <c r="D32" s="23">
        <v>717453.8</v>
      </c>
      <c r="E32" s="23">
        <v>392816.25</v>
      </c>
      <c r="F32" s="54">
        <f t="shared" si="3"/>
        <v>153.66707309039398</v>
      </c>
      <c r="G32" s="51">
        <f t="shared" si="4"/>
        <v>54.751434865910532</v>
      </c>
    </row>
    <row r="33" spans="1:7" ht="25.5" customHeight="1" x14ac:dyDescent="0.3">
      <c r="A33" s="25" t="s">
        <v>72</v>
      </c>
      <c r="B33" s="26" t="s">
        <v>73</v>
      </c>
      <c r="C33" s="27">
        <v>208606.67</v>
      </c>
      <c r="D33" s="27">
        <v>581160</v>
      </c>
      <c r="E33" s="27">
        <v>320809.36</v>
      </c>
      <c r="F33" s="55">
        <f t="shared" si="3"/>
        <v>153.78672215993859</v>
      </c>
      <c r="G33" s="56">
        <f t="shared" si="4"/>
        <v>55.201555509670307</v>
      </c>
    </row>
    <row r="34" spans="1:7" ht="25.5" customHeight="1" x14ac:dyDescent="0.3">
      <c r="A34" s="25" t="s">
        <v>74</v>
      </c>
      <c r="B34" s="26" t="s">
        <v>75</v>
      </c>
      <c r="C34" s="27">
        <v>208606.67</v>
      </c>
      <c r="D34" s="27">
        <v>581160</v>
      </c>
      <c r="E34" s="27">
        <v>317400.43</v>
      </c>
      <c r="F34" s="55">
        <f t="shared" si="3"/>
        <v>152.15257978088619</v>
      </c>
      <c r="G34" s="56">
        <f t="shared" si="4"/>
        <v>54.614982104756002</v>
      </c>
    </row>
    <row r="35" spans="1:7" ht="25.5" customHeight="1" x14ac:dyDescent="0.3">
      <c r="A35" s="25" t="s">
        <v>76</v>
      </c>
      <c r="B35" s="26" t="s">
        <v>77</v>
      </c>
      <c r="C35" s="27">
        <v>0</v>
      </c>
      <c r="D35" s="56">
        <v>0</v>
      </c>
      <c r="E35" s="27">
        <v>3161.93</v>
      </c>
      <c r="F35" s="55">
        <v>0</v>
      </c>
      <c r="G35" s="56">
        <v>0</v>
      </c>
    </row>
    <row r="36" spans="1:7" ht="25.5" customHeight="1" x14ac:dyDescent="0.3">
      <c r="A36" s="25" t="s">
        <v>78</v>
      </c>
      <c r="B36" s="26" t="s">
        <v>79</v>
      </c>
      <c r="C36" s="27">
        <v>0</v>
      </c>
      <c r="D36" s="56">
        <v>0</v>
      </c>
      <c r="E36" s="27">
        <v>247</v>
      </c>
      <c r="F36" s="55">
        <v>0</v>
      </c>
      <c r="G36" s="56">
        <v>0</v>
      </c>
    </row>
    <row r="37" spans="1:7" ht="25.5" customHeight="1" x14ac:dyDescent="0.3">
      <c r="A37" s="25" t="s">
        <v>80</v>
      </c>
      <c r="B37" s="26" t="s">
        <v>81</v>
      </c>
      <c r="C37" s="27">
        <v>12727.3</v>
      </c>
      <c r="D37" s="27">
        <v>21453.8</v>
      </c>
      <c r="E37" s="27">
        <v>18704.759999999998</v>
      </c>
      <c r="F37" s="55">
        <f t="shared" si="3"/>
        <v>146.96565650216465</v>
      </c>
      <c r="G37" s="56">
        <f t="shared" si="4"/>
        <v>87.186232741985108</v>
      </c>
    </row>
    <row r="38" spans="1:7" ht="25.5" customHeight="1" x14ac:dyDescent="0.3">
      <c r="A38" s="25" t="s">
        <v>82</v>
      </c>
      <c r="B38" s="26" t="s">
        <v>81</v>
      </c>
      <c r="C38" s="27">
        <v>12727.3</v>
      </c>
      <c r="D38" s="27">
        <v>21453.8</v>
      </c>
      <c r="E38" s="27">
        <v>18704.759999999998</v>
      </c>
      <c r="F38" s="55">
        <f t="shared" si="3"/>
        <v>146.96565650216465</v>
      </c>
      <c r="G38" s="56">
        <f t="shared" si="4"/>
        <v>87.186232741985108</v>
      </c>
    </row>
    <row r="39" spans="1:7" ht="25.5" customHeight="1" x14ac:dyDescent="0.3">
      <c r="A39" s="25" t="s">
        <v>83</v>
      </c>
      <c r="B39" s="26" t="s">
        <v>84</v>
      </c>
      <c r="C39" s="27">
        <v>34294.15</v>
      </c>
      <c r="D39" s="27">
        <v>114840</v>
      </c>
      <c r="E39" s="27">
        <v>53302.13</v>
      </c>
      <c r="F39" s="55">
        <f t="shared" si="3"/>
        <v>155.42630448633366</v>
      </c>
      <c r="G39" s="56">
        <f t="shared" si="4"/>
        <v>46.414254615116675</v>
      </c>
    </row>
    <row r="40" spans="1:7" ht="25.5" customHeight="1" x14ac:dyDescent="0.3">
      <c r="A40" s="25" t="s">
        <v>85</v>
      </c>
      <c r="B40" s="26" t="s">
        <v>86</v>
      </c>
      <c r="C40" s="27">
        <v>34294.15</v>
      </c>
      <c r="D40" s="27">
        <v>114840</v>
      </c>
      <c r="E40" s="27">
        <v>53302.13</v>
      </c>
      <c r="F40" s="55">
        <f t="shared" si="3"/>
        <v>155.42630448633366</v>
      </c>
      <c r="G40" s="56">
        <f t="shared" si="4"/>
        <v>46.414254615116675</v>
      </c>
    </row>
    <row r="41" spans="1:7" ht="25.5" customHeight="1" x14ac:dyDescent="0.3">
      <c r="A41" s="24" t="s">
        <v>87</v>
      </c>
      <c r="B41" s="22" t="s">
        <v>88</v>
      </c>
      <c r="C41" s="23">
        <v>59003.82</v>
      </c>
      <c r="D41" s="23">
        <v>152430.6</v>
      </c>
      <c r="E41" s="23">
        <v>100383.26</v>
      </c>
      <c r="F41" s="54">
        <f t="shared" si="3"/>
        <v>170.13010344076028</v>
      </c>
      <c r="G41" s="51">
        <f t="shared" si="4"/>
        <v>65.855057973923863</v>
      </c>
    </row>
    <row r="42" spans="1:7" ht="25.5" customHeight="1" x14ac:dyDescent="0.3">
      <c r="A42" s="25" t="s">
        <v>89</v>
      </c>
      <c r="B42" s="26" t="s">
        <v>90</v>
      </c>
      <c r="C42" s="27">
        <v>17151.259999999998</v>
      </c>
      <c r="D42" s="27">
        <v>68300</v>
      </c>
      <c r="E42" s="27">
        <v>21880.560000000001</v>
      </c>
      <c r="F42" s="55">
        <f t="shared" si="3"/>
        <v>127.57406744460759</v>
      </c>
      <c r="G42" s="56">
        <f t="shared" si="4"/>
        <v>32.035959004392389</v>
      </c>
    </row>
    <row r="43" spans="1:7" ht="25.5" customHeight="1" x14ac:dyDescent="0.3">
      <c r="A43" s="25" t="s">
        <v>91</v>
      </c>
      <c r="B43" s="26" t="s">
        <v>92</v>
      </c>
      <c r="C43" s="27">
        <v>2648.28</v>
      </c>
      <c r="D43" s="27">
        <v>7000</v>
      </c>
      <c r="E43" s="27">
        <v>3173.67</v>
      </c>
      <c r="F43" s="55">
        <f t="shared" si="3"/>
        <v>119.83891431419637</v>
      </c>
      <c r="G43" s="56">
        <f t="shared" si="4"/>
        <v>45.338142857142863</v>
      </c>
    </row>
    <row r="44" spans="1:7" ht="25.5" customHeight="1" x14ac:dyDescent="0.3">
      <c r="A44" s="25" t="s">
        <v>93</v>
      </c>
      <c r="B44" s="26" t="s">
        <v>94</v>
      </c>
      <c r="C44" s="27">
        <v>14308.62</v>
      </c>
      <c r="D44" s="27">
        <v>60700</v>
      </c>
      <c r="E44" s="27">
        <v>17393.04</v>
      </c>
      <c r="F44" s="55">
        <f t="shared" si="3"/>
        <v>121.55637650591042</v>
      </c>
      <c r="G44" s="56">
        <f t="shared" si="4"/>
        <v>28.654102141680397</v>
      </c>
    </row>
    <row r="45" spans="1:7" ht="25.5" customHeight="1" x14ac:dyDescent="0.3">
      <c r="A45" s="25" t="s">
        <v>95</v>
      </c>
      <c r="B45" s="26" t="s">
        <v>96</v>
      </c>
      <c r="C45" s="27">
        <v>175</v>
      </c>
      <c r="D45" s="28">
        <v>500</v>
      </c>
      <c r="E45" s="27">
        <v>1313.85</v>
      </c>
      <c r="F45" s="55">
        <f t="shared" si="3"/>
        <v>750.77142857142849</v>
      </c>
      <c r="G45" s="56">
        <f t="shared" si="4"/>
        <v>262.77</v>
      </c>
    </row>
    <row r="46" spans="1:7" ht="25.5" customHeight="1" x14ac:dyDescent="0.3">
      <c r="A46" s="25" t="s">
        <v>227</v>
      </c>
      <c r="B46" s="26" t="s">
        <v>250</v>
      </c>
      <c r="C46" s="27">
        <v>19.36</v>
      </c>
      <c r="D46" s="28">
        <v>100</v>
      </c>
      <c r="E46" s="27">
        <v>0</v>
      </c>
      <c r="F46" s="55">
        <f t="shared" si="3"/>
        <v>0</v>
      </c>
      <c r="G46" s="56">
        <f t="shared" si="4"/>
        <v>0</v>
      </c>
    </row>
    <row r="47" spans="1:7" ht="25.5" customHeight="1" x14ac:dyDescent="0.3">
      <c r="A47" s="25" t="s">
        <v>97</v>
      </c>
      <c r="B47" s="26" t="s">
        <v>98</v>
      </c>
      <c r="C47" s="27">
        <v>31010.22</v>
      </c>
      <c r="D47" s="27">
        <v>65748.460000000006</v>
      </c>
      <c r="E47" s="27">
        <v>33654.5</v>
      </c>
      <c r="F47" s="55">
        <f t="shared" si="3"/>
        <v>108.52712428354265</v>
      </c>
      <c r="G47" s="56">
        <f t="shared" si="4"/>
        <v>51.186750229587119</v>
      </c>
    </row>
    <row r="48" spans="1:7" ht="25.5" customHeight="1" x14ac:dyDescent="0.3">
      <c r="A48" s="25" t="s">
        <v>99</v>
      </c>
      <c r="B48" s="26" t="s">
        <v>100</v>
      </c>
      <c r="C48" s="27">
        <v>2047.62</v>
      </c>
      <c r="D48" s="27">
        <v>10114.459999999999</v>
      </c>
      <c r="E48" s="27">
        <v>3754.93</v>
      </c>
      <c r="F48" s="55">
        <f t="shared" si="3"/>
        <v>183.38021703245718</v>
      </c>
      <c r="G48" s="56">
        <f t="shared" si="4"/>
        <v>37.124374410497445</v>
      </c>
    </row>
    <row r="49" spans="1:7" ht="25.5" customHeight="1" x14ac:dyDescent="0.3">
      <c r="A49" s="25" t="s">
        <v>101</v>
      </c>
      <c r="B49" s="26" t="s">
        <v>102</v>
      </c>
      <c r="C49" s="27">
        <v>15251.8</v>
      </c>
      <c r="D49" s="27">
        <v>42084</v>
      </c>
      <c r="E49" s="27">
        <v>20541.599999999999</v>
      </c>
      <c r="F49" s="55">
        <f t="shared" si="3"/>
        <v>134.68311936951704</v>
      </c>
      <c r="G49" s="56">
        <f t="shared" si="4"/>
        <v>48.810949529512399</v>
      </c>
    </row>
    <row r="50" spans="1:7" ht="25.5" customHeight="1" x14ac:dyDescent="0.3">
      <c r="A50" s="25" t="s">
        <v>103</v>
      </c>
      <c r="B50" s="26" t="s">
        <v>104</v>
      </c>
      <c r="C50" s="27">
        <v>11494.79</v>
      </c>
      <c r="D50" s="27">
        <v>10300</v>
      </c>
      <c r="E50" s="27">
        <v>3912.53</v>
      </c>
      <c r="F50" s="55">
        <f t="shared" si="3"/>
        <v>34.037420431343243</v>
      </c>
      <c r="G50" s="56">
        <f t="shared" si="4"/>
        <v>37.985728155339807</v>
      </c>
    </row>
    <row r="51" spans="1:7" ht="25.5" customHeight="1" x14ac:dyDescent="0.3">
      <c r="A51" s="25" t="s">
        <v>105</v>
      </c>
      <c r="B51" s="26" t="s">
        <v>106</v>
      </c>
      <c r="C51" s="27">
        <v>1223.6400000000001</v>
      </c>
      <c r="D51" s="27">
        <v>2550</v>
      </c>
      <c r="E51" s="27">
        <v>4730.13</v>
      </c>
      <c r="F51" s="55">
        <f t="shared" si="3"/>
        <v>386.5622241835834</v>
      </c>
      <c r="G51" s="56">
        <f t="shared" si="4"/>
        <v>185.49529411764706</v>
      </c>
    </row>
    <row r="52" spans="1:7" ht="25.5" customHeight="1" x14ac:dyDescent="0.3">
      <c r="A52" s="25" t="s">
        <v>107</v>
      </c>
      <c r="B52" s="26" t="s">
        <v>108</v>
      </c>
      <c r="C52" s="27">
        <v>992.37</v>
      </c>
      <c r="D52" s="56">
        <v>500</v>
      </c>
      <c r="E52" s="27">
        <v>715.31</v>
      </c>
      <c r="F52" s="55">
        <f t="shared" si="3"/>
        <v>72.080977861080029</v>
      </c>
      <c r="G52" s="56">
        <f t="shared" si="4"/>
        <v>143.06199999999998</v>
      </c>
    </row>
    <row r="53" spans="1:7" ht="25.5" customHeight="1" x14ac:dyDescent="0.3">
      <c r="A53" s="25" t="s">
        <v>229</v>
      </c>
      <c r="B53" s="26" t="s">
        <v>251</v>
      </c>
      <c r="C53" s="27">
        <v>0</v>
      </c>
      <c r="D53" s="56">
        <v>200</v>
      </c>
      <c r="E53" s="27">
        <v>0</v>
      </c>
      <c r="F53" s="55">
        <v>0</v>
      </c>
      <c r="G53" s="56">
        <f t="shared" si="4"/>
        <v>0</v>
      </c>
    </row>
    <row r="54" spans="1:7" ht="25.5" customHeight="1" x14ac:dyDescent="0.3">
      <c r="A54" s="25" t="s">
        <v>109</v>
      </c>
      <c r="B54" s="26" t="s">
        <v>110</v>
      </c>
      <c r="C54" s="27">
        <v>8440.73</v>
      </c>
      <c r="D54" s="27">
        <v>13857.03</v>
      </c>
      <c r="E54" s="27">
        <v>32996.67</v>
      </c>
      <c r="F54" s="55">
        <f t="shared" si="3"/>
        <v>390.92199371381383</v>
      </c>
      <c r="G54" s="56">
        <f t="shared" si="4"/>
        <v>238.12223831513677</v>
      </c>
    </row>
    <row r="55" spans="1:7" ht="25.5" customHeight="1" x14ac:dyDescent="0.3">
      <c r="A55" s="25" t="s">
        <v>111</v>
      </c>
      <c r="B55" s="26" t="s">
        <v>112</v>
      </c>
      <c r="C55" s="27">
        <v>1150.5</v>
      </c>
      <c r="D55" s="27">
        <v>2600</v>
      </c>
      <c r="E55" s="27">
        <v>2718.83</v>
      </c>
      <c r="F55" s="55">
        <f t="shared" si="3"/>
        <v>236.31725336810084</v>
      </c>
      <c r="G55" s="56">
        <f t="shared" si="4"/>
        <v>104.57038461538461</v>
      </c>
    </row>
    <row r="56" spans="1:7" ht="26.25" customHeight="1" x14ac:dyDescent="0.3">
      <c r="A56" s="25" t="s">
        <v>113</v>
      </c>
      <c r="B56" s="26" t="s">
        <v>114</v>
      </c>
      <c r="C56" s="27">
        <v>3055.09</v>
      </c>
      <c r="D56" s="27">
        <v>2500</v>
      </c>
      <c r="E56" s="27">
        <v>3653.15</v>
      </c>
      <c r="F56" s="55">
        <f t="shared" si="3"/>
        <v>119.57585537578271</v>
      </c>
      <c r="G56" s="56">
        <f t="shared" si="4"/>
        <v>146.126</v>
      </c>
    </row>
    <row r="57" spans="1:7" ht="25.5" customHeight="1" x14ac:dyDescent="0.3">
      <c r="A57" s="25" t="s">
        <v>115</v>
      </c>
      <c r="B57" s="26" t="s">
        <v>116</v>
      </c>
      <c r="C57" s="27">
        <v>1668.91</v>
      </c>
      <c r="D57" s="27">
        <v>2792.72</v>
      </c>
      <c r="E57" s="27">
        <v>1973.25</v>
      </c>
      <c r="F57" s="55">
        <f t="shared" si="3"/>
        <v>118.23585453978944</v>
      </c>
      <c r="G57" s="56">
        <f t="shared" si="4"/>
        <v>70.656922283651795</v>
      </c>
    </row>
    <row r="58" spans="1:7" ht="25.5" customHeight="1" x14ac:dyDescent="0.3">
      <c r="A58" s="25" t="s">
        <v>117</v>
      </c>
      <c r="B58" s="26" t="s">
        <v>118</v>
      </c>
      <c r="C58" s="27">
        <v>727.04</v>
      </c>
      <c r="D58" s="27">
        <v>2433.41</v>
      </c>
      <c r="E58" s="27">
        <v>321.89</v>
      </c>
      <c r="F58" s="55">
        <f t="shared" si="3"/>
        <v>44.274042693661976</v>
      </c>
      <c r="G58" s="56">
        <f t="shared" si="4"/>
        <v>13.227939393690335</v>
      </c>
    </row>
    <row r="59" spans="1:7" ht="25.5" customHeight="1" x14ac:dyDescent="0.3">
      <c r="A59" s="25" t="s">
        <v>119</v>
      </c>
      <c r="B59" s="26" t="s">
        <v>120</v>
      </c>
      <c r="C59" s="27">
        <v>567.39</v>
      </c>
      <c r="D59" s="28">
        <v>530.9</v>
      </c>
      <c r="E59" s="27">
        <v>22167.17</v>
      </c>
      <c r="F59" s="55">
        <f t="shared" si="3"/>
        <v>3906.8665291950856</v>
      </c>
      <c r="G59" s="56">
        <f t="shared" si="4"/>
        <v>4175.3946129214537</v>
      </c>
    </row>
    <row r="60" spans="1:7" ht="25.5" customHeight="1" x14ac:dyDescent="0.3">
      <c r="A60" s="25" t="s">
        <v>121</v>
      </c>
      <c r="B60" s="26" t="s">
        <v>122</v>
      </c>
      <c r="C60" s="27">
        <v>933.36</v>
      </c>
      <c r="D60" s="27">
        <v>2000</v>
      </c>
      <c r="E60" s="27">
        <v>2162.38</v>
      </c>
      <c r="F60" s="55">
        <f t="shared" si="3"/>
        <v>231.67695208708327</v>
      </c>
      <c r="G60" s="56">
        <f t="shared" si="4"/>
        <v>108.11900000000001</v>
      </c>
    </row>
    <row r="61" spans="1:7" ht="25.5" customHeight="1" x14ac:dyDescent="0.3">
      <c r="A61" s="25" t="s">
        <v>231</v>
      </c>
      <c r="B61" s="26" t="s">
        <v>232</v>
      </c>
      <c r="C61" s="27">
        <v>338.44</v>
      </c>
      <c r="D61" s="27">
        <v>1000</v>
      </c>
      <c r="E61" s="27">
        <v>0</v>
      </c>
      <c r="F61" s="55">
        <f t="shared" si="3"/>
        <v>0</v>
      </c>
      <c r="G61" s="56">
        <f t="shared" si="4"/>
        <v>0</v>
      </c>
    </row>
    <row r="62" spans="1:7" ht="25.5" customHeight="1" x14ac:dyDescent="0.3">
      <c r="A62" s="25" t="s">
        <v>123</v>
      </c>
      <c r="B62" s="26" t="s">
        <v>124</v>
      </c>
      <c r="C62" s="27">
        <v>2401.61</v>
      </c>
      <c r="D62" s="27">
        <v>4525.1099999999997</v>
      </c>
      <c r="E62" s="27">
        <v>11851.53</v>
      </c>
      <c r="F62" s="55">
        <f t="shared" si="3"/>
        <v>493.4827053518265</v>
      </c>
      <c r="G62" s="56">
        <f t="shared" si="4"/>
        <v>261.90589842014896</v>
      </c>
    </row>
    <row r="63" spans="1:7" ht="25.5" customHeight="1" x14ac:dyDescent="0.3">
      <c r="A63" s="25" t="s">
        <v>125</v>
      </c>
      <c r="B63" s="26" t="s">
        <v>126</v>
      </c>
      <c r="C63" s="27">
        <v>514.22</v>
      </c>
      <c r="D63" s="28">
        <v>514.22</v>
      </c>
      <c r="E63" s="27">
        <v>668.98</v>
      </c>
      <c r="F63" s="55">
        <f t="shared" si="3"/>
        <v>130.0960678308895</v>
      </c>
      <c r="G63" s="56">
        <f t="shared" si="4"/>
        <v>130.0960678308895</v>
      </c>
    </row>
    <row r="64" spans="1:7" ht="25.5" customHeight="1" x14ac:dyDescent="0.3">
      <c r="A64" s="25" t="s">
        <v>127</v>
      </c>
      <c r="B64" s="26" t="s">
        <v>128</v>
      </c>
      <c r="C64" s="27">
        <v>268.8</v>
      </c>
      <c r="D64" s="28">
        <v>500</v>
      </c>
      <c r="E64" s="27">
        <v>334.38</v>
      </c>
      <c r="F64" s="55">
        <f t="shared" si="3"/>
        <v>124.39732142857143</v>
      </c>
      <c r="G64" s="56">
        <f t="shared" si="4"/>
        <v>66.876000000000005</v>
      </c>
    </row>
    <row r="65" spans="1:7" ht="25.5" customHeight="1" x14ac:dyDescent="0.3">
      <c r="A65" s="25" t="s">
        <v>129</v>
      </c>
      <c r="B65" s="26" t="s">
        <v>130</v>
      </c>
      <c r="C65" s="27">
        <v>145.25</v>
      </c>
      <c r="D65" s="28">
        <v>830.89</v>
      </c>
      <c r="E65" s="27">
        <v>666.09</v>
      </c>
      <c r="F65" s="55">
        <f t="shared" si="3"/>
        <v>458.58175559380385</v>
      </c>
      <c r="G65" s="56">
        <f t="shared" si="4"/>
        <v>80.165846261237945</v>
      </c>
    </row>
    <row r="66" spans="1:7" ht="25.5" customHeight="1" x14ac:dyDescent="0.3">
      <c r="A66" s="25" t="s">
        <v>131</v>
      </c>
      <c r="B66" s="26" t="s">
        <v>132</v>
      </c>
      <c r="C66" s="27">
        <v>824.43</v>
      </c>
      <c r="D66" s="56">
        <v>1680</v>
      </c>
      <c r="E66" s="27">
        <v>989.29</v>
      </c>
      <c r="F66" s="55">
        <f t="shared" si="3"/>
        <v>119.99684630593259</v>
      </c>
      <c r="G66" s="56">
        <f t="shared" si="4"/>
        <v>58.886309523809523</v>
      </c>
    </row>
    <row r="67" spans="1:7" ht="25.5" customHeight="1" x14ac:dyDescent="0.3">
      <c r="A67" s="25" t="s">
        <v>133</v>
      </c>
      <c r="B67" s="26" t="s">
        <v>124</v>
      </c>
      <c r="C67" s="27">
        <v>648.91</v>
      </c>
      <c r="D67" s="27">
        <v>1000</v>
      </c>
      <c r="E67" s="27">
        <v>9192.7900000000009</v>
      </c>
      <c r="F67" s="55">
        <f t="shared" si="3"/>
        <v>1416.6509993681714</v>
      </c>
      <c r="G67" s="56">
        <f t="shared" si="4"/>
        <v>919.279</v>
      </c>
    </row>
    <row r="68" spans="1:7" ht="25.5" customHeight="1" x14ac:dyDescent="0.3">
      <c r="A68" s="24" t="s">
        <v>134</v>
      </c>
      <c r="B68" s="22" t="s">
        <v>135</v>
      </c>
      <c r="C68" s="23">
        <v>648.91</v>
      </c>
      <c r="D68" s="23">
        <v>360</v>
      </c>
      <c r="E68" s="23">
        <v>109.84</v>
      </c>
      <c r="F68" s="54">
        <f t="shared" si="3"/>
        <v>16.92684655807431</v>
      </c>
      <c r="G68" s="51">
        <f t="shared" si="4"/>
        <v>30.511111111111113</v>
      </c>
    </row>
    <row r="69" spans="1:7" ht="25.5" customHeight="1" x14ac:dyDescent="0.3">
      <c r="A69" s="25" t="s">
        <v>136</v>
      </c>
      <c r="B69" s="26" t="s">
        <v>137</v>
      </c>
      <c r="C69" s="27">
        <v>177.11</v>
      </c>
      <c r="D69" s="27">
        <v>360</v>
      </c>
      <c r="E69" s="27">
        <v>109.84</v>
      </c>
      <c r="F69" s="55">
        <f t="shared" si="3"/>
        <v>62.017954943255603</v>
      </c>
      <c r="G69" s="56">
        <f t="shared" si="4"/>
        <v>30.511111111111113</v>
      </c>
    </row>
    <row r="70" spans="1:7" ht="25.5" customHeight="1" x14ac:dyDescent="0.3">
      <c r="A70" s="25" t="s">
        <v>138</v>
      </c>
      <c r="B70" s="26" t="s">
        <v>139</v>
      </c>
      <c r="C70" s="27">
        <v>172.85</v>
      </c>
      <c r="D70" s="27">
        <v>350</v>
      </c>
      <c r="E70" s="27">
        <v>100.51</v>
      </c>
      <c r="F70" s="55">
        <f t="shared" si="3"/>
        <v>58.148683829910333</v>
      </c>
      <c r="G70" s="56">
        <f t="shared" si="4"/>
        <v>28.717142857142857</v>
      </c>
    </row>
    <row r="71" spans="1:7" ht="25.5" customHeight="1" x14ac:dyDescent="0.3">
      <c r="A71" s="25" t="s">
        <v>140</v>
      </c>
      <c r="B71" s="26" t="s">
        <v>141</v>
      </c>
      <c r="C71" s="27">
        <v>4.26</v>
      </c>
      <c r="D71" s="27">
        <v>10</v>
      </c>
      <c r="E71" s="27">
        <v>9.33</v>
      </c>
      <c r="F71" s="55">
        <f t="shared" si="3"/>
        <v>219.01408450704224</v>
      </c>
      <c r="G71" s="56">
        <f t="shared" si="4"/>
        <v>93.300000000000011</v>
      </c>
    </row>
    <row r="72" spans="1:7" ht="25.5" customHeight="1" x14ac:dyDescent="0.3">
      <c r="A72" s="24" t="s">
        <v>142</v>
      </c>
      <c r="B72" s="22" t="s">
        <v>143</v>
      </c>
      <c r="C72" s="23">
        <v>340.5</v>
      </c>
      <c r="D72" s="23">
        <v>19500</v>
      </c>
      <c r="E72" s="23">
        <v>2784.38</v>
      </c>
      <c r="F72" s="54">
        <f t="shared" si="3"/>
        <v>817.7327459618208</v>
      </c>
      <c r="G72" s="51">
        <f t="shared" si="4"/>
        <v>14.278871794871794</v>
      </c>
    </row>
    <row r="73" spans="1:7" ht="25.5" customHeight="1" x14ac:dyDescent="0.3">
      <c r="A73" s="25" t="s">
        <v>144</v>
      </c>
      <c r="B73" s="26" t="s">
        <v>145</v>
      </c>
      <c r="C73" s="27">
        <v>340.5</v>
      </c>
      <c r="D73" s="27">
        <v>19500</v>
      </c>
      <c r="E73" s="27">
        <v>2784.38</v>
      </c>
      <c r="F73" s="55">
        <f t="shared" si="3"/>
        <v>817.7327459618208</v>
      </c>
      <c r="G73" s="56">
        <f t="shared" si="4"/>
        <v>14.278871794871794</v>
      </c>
    </row>
    <row r="74" spans="1:7" ht="25.5" customHeight="1" x14ac:dyDescent="0.3">
      <c r="A74" s="25" t="s">
        <v>146</v>
      </c>
      <c r="B74" s="26" t="s">
        <v>147</v>
      </c>
      <c r="C74" s="27">
        <v>340.5</v>
      </c>
      <c r="D74" s="27">
        <v>19500</v>
      </c>
      <c r="E74" s="27">
        <v>2784.38</v>
      </c>
      <c r="F74" s="55">
        <f t="shared" si="3"/>
        <v>817.7327459618208</v>
      </c>
      <c r="G74" s="56">
        <f t="shared" si="4"/>
        <v>14.278871794871794</v>
      </c>
    </row>
    <row r="75" spans="1:7" s="52" customFormat="1" ht="25.5" customHeight="1" x14ac:dyDescent="0.3">
      <c r="A75" s="24" t="s">
        <v>247</v>
      </c>
      <c r="B75" s="22" t="s">
        <v>81</v>
      </c>
      <c r="C75" s="23">
        <v>225.8</v>
      </c>
      <c r="D75" s="18">
        <v>0</v>
      </c>
      <c r="E75" s="23">
        <v>0</v>
      </c>
      <c r="F75" s="54">
        <f t="shared" si="3"/>
        <v>0</v>
      </c>
      <c r="G75" s="51">
        <v>0</v>
      </c>
    </row>
    <row r="76" spans="1:7" ht="25.5" customHeight="1" x14ac:dyDescent="0.3">
      <c r="A76" s="25" t="s">
        <v>248</v>
      </c>
      <c r="B76" s="26" t="s">
        <v>249</v>
      </c>
      <c r="C76" s="27">
        <v>225.8</v>
      </c>
      <c r="D76" s="28">
        <v>0</v>
      </c>
      <c r="E76" s="27">
        <v>0</v>
      </c>
      <c r="F76" s="55">
        <f t="shared" si="3"/>
        <v>0</v>
      </c>
      <c r="G76" s="51">
        <v>0</v>
      </c>
    </row>
    <row r="77" spans="1:7" ht="25.5" customHeight="1" x14ac:dyDescent="0.3">
      <c r="A77" s="24" t="s">
        <v>148</v>
      </c>
      <c r="B77" s="22" t="s">
        <v>149</v>
      </c>
      <c r="C77" s="23">
        <v>23577.85</v>
      </c>
      <c r="D77" s="23">
        <v>580753</v>
      </c>
      <c r="E77" s="23">
        <v>306489.92</v>
      </c>
      <c r="F77" s="54">
        <f t="shared" si="3"/>
        <v>1299.9061407210581</v>
      </c>
      <c r="G77" s="51">
        <f t="shared" si="4"/>
        <v>52.774573700006712</v>
      </c>
    </row>
    <row r="78" spans="1:7" ht="25.5" customHeight="1" x14ac:dyDescent="0.3">
      <c r="A78" s="24" t="s">
        <v>150</v>
      </c>
      <c r="B78" s="22" t="s">
        <v>151</v>
      </c>
      <c r="C78" s="23">
        <v>3702.85</v>
      </c>
      <c r="D78" s="23">
        <v>102699.09</v>
      </c>
      <c r="E78" s="23">
        <v>306489.92</v>
      </c>
      <c r="F78" s="54">
        <f t="shared" si="3"/>
        <v>8277.1357197834095</v>
      </c>
      <c r="G78" s="51">
        <f t="shared" si="4"/>
        <v>298.4348936295346</v>
      </c>
    </row>
    <row r="79" spans="1:7" ht="25.5" customHeight="1" x14ac:dyDescent="0.3">
      <c r="A79" s="25" t="s">
        <v>152</v>
      </c>
      <c r="B79" s="26" t="s">
        <v>153</v>
      </c>
      <c r="C79" s="27">
        <v>0</v>
      </c>
      <c r="D79" s="28">
        <v>0</v>
      </c>
      <c r="E79" s="27">
        <v>290137.57</v>
      </c>
      <c r="F79" s="54">
        <v>0</v>
      </c>
      <c r="G79" s="51">
        <v>0</v>
      </c>
    </row>
    <row r="80" spans="1:7" ht="25.5" customHeight="1" x14ac:dyDescent="0.3">
      <c r="A80" s="25" t="s">
        <v>154</v>
      </c>
      <c r="B80" s="26" t="s">
        <v>155</v>
      </c>
      <c r="C80" s="27">
        <v>0</v>
      </c>
      <c r="D80" s="28">
        <v>0</v>
      </c>
      <c r="E80" s="27">
        <v>290137.57</v>
      </c>
      <c r="F80" s="54">
        <v>0</v>
      </c>
      <c r="G80" s="51">
        <v>0</v>
      </c>
    </row>
    <row r="81" spans="1:7" ht="25.5" customHeight="1" x14ac:dyDescent="0.3">
      <c r="A81" s="25" t="s">
        <v>156</v>
      </c>
      <c r="B81" s="26" t="s">
        <v>157</v>
      </c>
      <c r="C81" s="27">
        <v>3702.85</v>
      </c>
      <c r="D81" s="27">
        <v>100000</v>
      </c>
      <c r="E81" s="27">
        <v>16299.35</v>
      </c>
      <c r="F81" s="55">
        <f t="shared" si="3"/>
        <v>440.1839123918063</v>
      </c>
      <c r="G81" s="56">
        <f t="shared" si="4"/>
        <v>16.29935</v>
      </c>
    </row>
    <row r="82" spans="1:7" ht="25.5" customHeight="1" x14ac:dyDescent="0.3">
      <c r="A82" s="25" t="s">
        <v>158</v>
      </c>
      <c r="B82" s="26" t="s">
        <v>159</v>
      </c>
      <c r="C82" s="27">
        <v>0</v>
      </c>
      <c r="D82" s="28">
        <v>0</v>
      </c>
      <c r="E82" s="27">
        <v>794.58</v>
      </c>
      <c r="F82" s="55">
        <v>0</v>
      </c>
      <c r="G82" s="56">
        <v>0</v>
      </c>
    </row>
    <row r="83" spans="1:7" ht="25.5" customHeight="1" x14ac:dyDescent="0.3">
      <c r="A83" s="25" t="s">
        <v>160</v>
      </c>
      <c r="B83" s="26" t="s">
        <v>161</v>
      </c>
      <c r="C83" s="27">
        <v>0</v>
      </c>
      <c r="D83" s="28">
        <v>0</v>
      </c>
      <c r="E83" s="27">
        <v>6085</v>
      </c>
      <c r="F83" s="55">
        <v>0</v>
      </c>
      <c r="G83" s="56">
        <v>0</v>
      </c>
    </row>
    <row r="84" spans="1:7" ht="25.5" customHeight="1" x14ac:dyDescent="0.3">
      <c r="A84" s="25" t="s">
        <v>162</v>
      </c>
      <c r="B84" s="26" t="s">
        <v>163</v>
      </c>
      <c r="C84" s="27">
        <v>0</v>
      </c>
      <c r="D84" s="28">
        <v>0</v>
      </c>
      <c r="E84" s="27">
        <v>990.3</v>
      </c>
      <c r="F84" s="55">
        <v>0</v>
      </c>
      <c r="G84" s="56">
        <v>0</v>
      </c>
    </row>
    <row r="85" spans="1:7" ht="25.5" customHeight="1" x14ac:dyDescent="0.3">
      <c r="A85" s="25" t="s">
        <v>164</v>
      </c>
      <c r="B85" s="26" t="s">
        <v>165</v>
      </c>
      <c r="C85" s="27">
        <v>3702.85</v>
      </c>
      <c r="D85" s="28">
        <v>0</v>
      </c>
      <c r="E85" s="27">
        <v>8429.4699999999993</v>
      </c>
      <c r="F85" s="55">
        <f t="shared" si="3"/>
        <v>227.6481629015488</v>
      </c>
      <c r="G85" s="56">
        <v>0</v>
      </c>
    </row>
    <row r="86" spans="1:7" ht="25.5" customHeight="1" x14ac:dyDescent="0.3">
      <c r="A86" s="25" t="s">
        <v>166</v>
      </c>
      <c r="B86" s="26" t="s">
        <v>167</v>
      </c>
      <c r="C86" s="27">
        <v>0</v>
      </c>
      <c r="D86" s="28">
        <v>2699.09</v>
      </c>
      <c r="E86" s="27">
        <v>53</v>
      </c>
      <c r="F86" s="55">
        <v>0</v>
      </c>
      <c r="G86" s="56">
        <f t="shared" si="4"/>
        <v>1.9636247772397364</v>
      </c>
    </row>
    <row r="87" spans="1:7" ht="25.5" customHeight="1" x14ac:dyDescent="0.3">
      <c r="A87" s="25" t="s">
        <v>168</v>
      </c>
      <c r="B87" s="26" t="s">
        <v>169</v>
      </c>
      <c r="C87" s="27">
        <v>0</v>
      </c>
      <c r="D87" s="28">
        <v>2699.09</v>
      </c>
      <c r="E87" s="27">
        <v>53</v>
      </c>
      <c r="F87" s="55">
        <v>0</v>
      </c>
      <c r="G87" s="56">
        <f t="shared" si="4"/>
        <v>1.9636247772397364</v>
      </c>
    </row>
    <row r="88" spans="1:7" ht="25.5" customHeight="1" x14ac:dyDescent="0.3">
      <c r="A88" s="24" t="s">
        <v>170</v>
      </c>
      <c r="B88" s="22" t="s">
        <v>171</v>
      </c>
      <c r="C88" s="23">
        <v>19875</v>
      </c>
      <c r="D88" s="23">
        <v>478053.91</v>
      </c>
      <c r="E88" s="23">
        <v>0</v>
      </c>
      <c r="F88" s="54">
        <f t="shared" si="3"/>
        <v>0</v>
      </c>
      <c r="G88" s="51">
        <f t="shared" si="4"/>
        <v>0</v>
      </c>
    </row>
  </sheetData>
  <mergeCells count="6">
    <mergeCell ref="A29:B29"/>
    <mergeCell ref="A2:G2"/>
    <mergeCell ref="A4:G4"/>
    <mergeCell ref="A6:B6"/>
    <mergeCell ref="A7:B7"/>
    <mergeCell ref="A28:B28"/>
  </mergeCells>
  <pageMargins left="0.57480317354202271" right="0.33464565873146057" top="0.75" bottom="0.59055119752883911" header="0.3" footer="0.3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0"/>
  <sheetViews>
    <sheetView showGridLines="0" workbookViewId="0">
      <selection activeCell="F7" sqref="F7"/>
    </sheetView>
  </sheetViews>
  <sheetFormatPr defaultRowHeight="14.4" x14ac:dyDescent="0.3"/>
  <cols>
    <col min="1" max="1" width="4.5546875" customWidth="1"/>
    <col min="2" max="2" width="24.44140625" customWidth="1"/>
    <col min="3" max="3" width="17.5546875" customWidth="1"/>
    <col min="4" max="5" width="17.6640625" customWidth="1"/>
    <col min="6" max="6" width="7.44140625" customWidth="1"/>
    <col min="7" max="7" width="6.33203125" customWidth="1"/>
  </cols>
  <sheetData>
    <row r="1" spans="1:7" ht="15" customHeight="1" x14ac:dyDescent="0.3">
      <c r="A1" s="74" t="s">
        <v>172</v>
      </c>
      <c r="B1" s="74"/>
      <c r="C1" s="74"/>
      <c r="D1" s="74"/>
      <c r="E1" s="74"/>
      <c r="F1" s="74"/>
      <c r="G1" s="74"/>
    </row>
    <row r="2" spans="1:7" ht="1.5" customHeight="1" x14ac:dyDescent="0.3"/>
    <row r="3" spans="1:7" ht="15" customHeight="1" x14ac:dyDescent="0.3">
      <c r="A3" s="75" t="s">
        <v>173</v>
      </c>
      <c r="B3" s="75"/>
      <c r="C3" s="75"/>
      <c r="D3" s="75"/>
      <c r="E3" s="75"/>
      <c r="F3" s="75"/>
      <c r="G3" s="75"/>
    </row>
    <row r="4" spans="1:7" ht="11.25" customHeight="1" x14ac:dyDescent="0.3"/>
    <row r="5" spans="1:7" ht="27.75" customHeight="1" x14ac:dyDescent="0.3">
      <c r="A5" s="73" t="s">
        <v>3</v>
      </c>
      <c r="B5" s="73"/>
      <c r="C5" s="19" t="s">
        <v>174</v>
      </c>
      <c r="D5" s="19" t="s">
        <v>5</v>
      </c>
      <c r="E5" s="19" t="s">
        <v>175</v>
      </c>
      <c r="F5" s="19" t="s">
        <v>176</v>
      </c>
      <c r="G5" s="19" t="s">
        <v>8</v>
      </c>
    </row>
    <row r="6" spans="1:7" ht="11.25" customHeight="1" x14ac:dyDescent="0.3">
      <c r="A6" s="71">
        <v>1</v>
      </c>
      <c r="B6" s="71"/>
      <c r="C6" s="21">
        <v>2</v>
      </c>
      <c r="D6" s="21">
        <v>3</v>
      </c>
      <c r="E6" s="21">
        <v>4</v>
      </c>
      <c r="F6" s="21">
        <v>5</v>
      </c>
      <c r="G6" s="21">
        <v>6</v>
      </c>
    </row>
    <row r="7" spans="1:7" ht="25.5" customHeight="1" x14ac:dyDescent="0.3">
      <c r="A7" s="13"/>
      <c r="B7" s="22" t="s">
        <v>30</v>
      </c>
      <c r="C7" s="23">
        <v>345753.64</v>
      </c>
      <c r="D7" s="23">
        <v>1435197.4</v>
      </c>
      <c r="E7" s="23">
        <v>744157.34</v>
      </c>
      <c r="F7" s="54">
        <f>SUM((E7/C7)*100)</f>
        <v>215.22762276631417</v>
      </c>
      <c r="G7" s="15">
        <v>51.85</v>
      </c>
    </row>
    <row r="8" spans="1:7" ht="25.5" customHeight="1" x14ac:dyDescent="0.3">
      <c r="A8" s="29" t="s">
        <v>148</v>
      </c>
      <c r="B8" s="30" t="s">
        <v>177</v>
      </c>
      <c r="C8" s="31">
        <v>30194.080000000002</v>
      </c>
      <c r="D8" s="31">
        <v>78825.710000000006</v>
      </c>
      <c r="E8" s="31">
        <v>54416.86</v>
      </c>
      <c r="F8" s="55">
        <f t="shared" ref="F8:F12" si="0">SUM((E8/C8)*100)</f>
        <v>180.22360674675301</v>
      </c>
      <c r="G8" s="31">
        <v>69.03</v>
      </c>
    </row>
    <row r="9" spans="1:7" ht="25.5" customHeight="1" x14ac:dyDescent="0.3">
      <c r="A9" s="25" t="s">
        <v>178</v>
      </c>
      <c r="B9" s="26" t="s">
        <v>179</v>
      </c>
      <c r="C9" s="27">
        <v>1743.77</v>
      </c>
      <c r="D9" s="27">
        <v>8800</v>
      </c>
      <c r="E9" s="27">
        <v>1270.67</v>
      </c>
      <c r="F9" s="55">
        <f t="shared" si="0"/>
        <v>72.869128382756912</v>
      </c>
      <c r="G9" s="27">
        <v>14.44</v>
      </c>
    </row>
    <row r="10" spans="1:7" ht="25.5" customHeight="1" x14ac:dyDescent="0.3">
      <c r="A10" s="25" t="s">
        <v>180</v>
      </c>
      <c r="B10" s="26" t="s">
        <v>181</v>
      </c>
      <c r="C10" s="27">
        <v>30194.080000000002</v>
      </c>
      <c r="D10" s="27">
        <v>70025.710000000006</v>
      </c>
      <c r="E10" s="27">
        <v>53146.19</v>
      </c>
      <c r="F10" s="55">
        <f t="shared" si="0"/>
        <v>176.01526524404784</v>
      </c>
      <c r="G10" s="27">
        <v>75.900000000000006</v>
      </c>
    </row>
    <row r="11" spans="1:7" ht="25.5" customHeight="1" x14ac:dyDescent="0.3">
      <c r="A11" s="29" t="s">
        <v>182</v>
      </c>
      <c r="B11" s="30" t="s">
        <v>183</v>
      </c>
      <c r="C11" s="31">
        <v>313815.78999999998</v>
      </c>
      <c r="D11" s="31">
        <v>1355371.69</v>
      </c>
      <c r="E11" s="31">
        <v>689440.48</v>
      </c>
      <c r="F11" s="55">
        <f t="shared" si="0"/>
        <v>219.69591778667353</v>
      </c>
      <c r="G11" s="31">
        <v>50.87</v>
      </c>
    </row>
    <row r="12" spans="1:7" ht="25.5" customHeight="1" x14ac:dyDescent="0.3">
      <c r="A12" s="25" t="s">
        <v>184</v>
      </c>
      <c r="B12" s="26" t="s">
        <v>185</v>
      </c>
      <c r="C12" s="27">
        <v>313815.78999999998</v>
      </c>
      <c r="D12" s="27">
        <v>1066699.58</v>
      </c>
      <c r="E12" s="27">
        <v>492962.04</v>
      </c>
      <c r="F12" s="55">
        <f t="shared" si="0"/>
        <v>157.08643596295778</v>
      </c>
      <c r="G12" s="27">
        <v>46.21</v>
      </c>
    </row>
    <row r="13" spans="1:7" ht="25.5" customHeight="1" x14ac:dyDescent="0.3">
      <c r="A13" s="25" t="s">
        <v>186</v>
      </c>
      <c r="B13" s="26" t="s">
        <v>187</v>
      </c>
      <c r="C13" s="27">
        <v>0</v>
      </c>
      <c r="D13" s="27">
        <v>288672.11</v>
      </c>
      <c r="E13" s="27">
        <v>196478.44</v>
      </c>
      <c r="F13" s="55">
        <v>0</v>
      </c>
      <c r="G13" s="27">
        <v>68.06</v>
      </c>
    </row>
    <row r="14" spans="1:7" ht="25.5" customHeight="1" x14ac:dyDescent="0.3">
      <c r="A14" s="29" t="s">
        <v>31</v>
      </c>
      <c r="B14" s="30" t="s">
        <v>188</v>
      </c>
      <c r="C14" s="31">
        <v>0</v>
      </c>
      <c r="D14" s="31">
        <v>1000</v>
      </c>
      <c r="E14" s="31">
        <v>300</v>
      </c>
      <c r="F14" s="55">
        <v>0</v>
      </c>
      <c r="G14" s="31">
        <v>30</v>
      </c>
    </row>
    <row r="15" spans="1:7" ht="25.5" customHeight="1" x14ac:dyDescent="0.3">
      <c r="A15" s="25" t="s">
        <v>189</v>
      </c>
      <c r="B15" s="26" t="s">
        <v>190</v>
      </c>
      <c r="C15" s="27">
        <v>0</v>
      </c>
      <c r="D15" s="27">
        <v>1000</v>
      </c>
      <c r="E15" s="27">
        <v>300</v>
      </c>
      <c r="F15" s="55">
        <v>0</v>
      </c>
      <c r="G15" s="27">
        <v>30</v>
      </c>
    </row>
    <row r="16" spans="1:7" ht="15.75" customHeight="1" x14ac:dyDescent="0.3">
      <c r="A16" s="75" t="s">
        <v>173</v>
      </c>
      <c r="B16" s="75"/>
      <c r="C16" s="75"/>
      <c r="D16" s="75"/>
      <c r="E16" s="75"/>
      <c r="F16" s="75"/>
      <c r="G16" s="75"/>
    </row>
    <row r="17" spans="1:7" ht="10.5" customHeight="1" x14ac:dyDescent="0.3"/>
    <row r="18" spans="1:7" ht="27.75" customHeight="1" x14ac:dyDescent="0.3">
      <c r="A18" s="73" t="s">
        <v>3</v>
      </c>
      <c r="B18" s="73"/>
      <c r="C18" s="19" t="s">
        <v>174</v>
      </c>
      <c r="D18" s="19" t="s">
        <v>5</v>
      </c>
      <c r="E18" s="19" t="s">
        <v>175</v>
      </c>
      <c r="F18" s="19" t="s">
        <v>176</v>
      </c>
      <c r="G18" s="19" t="s">
        <v>8</v>
      </c>
    </row>
    <row r="19" spans="1:7" ht="11.25" customHeight="1" x14ac:dyDescent="0.3">
      <c r="A19" s="71">
        <v>1</v>
      </c>
      <c r="B19" s="71"/>
      <c r="C19" s="21">
        <v>2</v>
      </c>
      <c r="D19" s="21">
        <v>3</v>
      </c>
      <c r="E19" s="21">
        <v>4</v>
      </c>
      <c r="F19" s="21">
        <v>5</v>
      </c>
      <c r="G19" s="21">
        <v>6</v>
      </c>
    </row>
    <row r="20" spans="1:7" ht="25.5" customHeight="1" x14ac:dyDescent="0.3">
      <c r="A20" s="13"/>
      <c r="B20" s="22" t="s">
        <v>67</v>
      </c>
      <c r="C20" s="23">
        <v>338953.2</v>
      </c>
      <c r="D20" s="23">
        <v>1470497.4</v>
      </c>
      <c r="E20" s="23">
        <v>802583.65</v>
      </c>
      <c r="F20" s="54">
        <f>SUM((E20/C20)*100)</f>
        <v>236.78302786343366</v>
      </c>
      <c r="G20" s="15">
        <v>54.58</v>
      </c>
    </row>
    <row r="21" spans="1:7" ht="25.5" customHeight="1" x14ac:dyDescent="0.3">
      <c r="A21" s="29" t="s">
        <v>68</v>
      </c>
      <c r="B21" s="30" t="s">
        <v>191</v>
      </c>
      <c r="C21" s="31">
        <v>0</v>
      </c>
      <c r="D21" s="31">
        <v>0</v>
      </c>
      <c r="E21" s="31">
        <v>3890.7</v>
      </c>
      <c r="F21" s="55">
        <v>0</v>
      </c>
      <c r="G21" s="31">
        <v>0</v>
      </c>
    </row>
    <row r="22" spans="1:7" ht="25.5" customHeight="1" x14ac:dyDescent="0.3">
      <c r="A22" s="25" t="s">
        <v>70</v>
      </c>
      <c r="B22" s="26" t="s">
        <v>192</v>
      </c>
      <c r="C22" s="27">
        <v>0</v>
      </c>
      <c r="D22" s="27">
        <v>0</v>
      </c>
      <c r="E22" s="27">
        <v>3890.7</v>
      </c>
      <c r="F22" s="55">
        <v>0</v>
      </c>
      <c r="G22" s="27">
        <v>0</v>
      </c>
    </row>
    <row r="23" spans="1:7" ht="25.5" customHeight="1" x14ac:dyDescent="0.3">
      <c r="A23" s="29" t="s">
        <v>148</v>
      </c>
      <c r="B23" s="30" t="s">
        <v>177</v>
      </c>
      <c r="C23" s="31">
        <v>59180.93</v>
      </c>
      <c r="D23" s="31">
        <v>73825.710000000006</v>
      </c>
      <c r="E23" s="31">
        <v>73822.28</v>
      </c>
      <c r="F23" s="55">
        <f t="shared" ref="F23:F28" si="1">SUM((E23/C23)*100)</f>
        <v>124.73997958463985</v>
      </c>
      <c r="G23" s="31">
        <v>100</v>
      </c>
    </row>
    <row r="24" spans="1:7" ht="25.5" customHeight="1" x14ac:dyDescent="0.3">
      <c r="A24" s="25" t="s">
        <v>178</v>
      </c>
      <c r="B24" s="26" t="s">
        <v>179</v>
      </c>
      <c r="C24" s="27">
        <v>0</v>
      </c>
      <c r="D24" s="27">
        <v>3800</v>
      </c>
      <c r="E24" s="27">
        <v>389.41</v>
      </c>
      <c r="F24" s="55">
        <v>0</v>
      </c>
      <c r="G24" s="27">
        <v>10.25</v>
      </c>
    </row>
    <row r="25" spans="1:7" ht="25.5" customHeight="1" x14ac:dyDescent="0.3">
      <c r="A25" s="25" t="s">
        <v>180</v>
      </c>
      <c r="B25" s="26" t="s">
        <v>181</v>
      </c>
      <c r="C25" s="27">
        <v>59180.93</v>
      </c>
      <c r="D25" s="27">
        <v>70025.710000000006</v>
      </c>
      <c r="E25" s="27">
        <v>73432.87</v>
      </c>
      <c r="F25" s="55">
        <f t="shared" si="1"/>
        <v>124.08198046228742</v>
      </c>
      <c r="G25" s="27">
        <v>104.87</v>
      </c>
    </row>
    <row r="26" spans="1:7" ht="25.5" customHeight="1" x14ac:dyDescent="0.3">
      <c r="A26" s="29" t="s">
        <v>182</v>
      </c>
      <c r="B26" s="30" t="s">
        <v>183</v>
      </c>
      <c r="C26" s="31">
        <v>279772.27</v>
      </c>
      <c r="D26" s="31">
        <v>1395671.69</v>
      </c>
      <c r="E26" s="31">
        <v>724570.67</v>
      </c>
      <c r="F26" s="55">
        <f t="shared" si="1"/>
        <v>258.98587805002978</v>
      </c>
      <c r="G26" s="31">
        <v>51.92</v>
      </c>
    </row>
    <row r="27" spans="1:7" ht="25.5" customHeight="1" x14ac:dyDescent="0.3">
      <c r="A27" s="25" t="s">
        <v>184</v>
      </c>
      <c r="B27" s="26" t="s">
        <v>185</v>
      </c>
      <c r="C27" s="27">
        <v>256194.42</v>
      </c>
      <c r="D27" s="27">
        <v>1106999.58</v>
      </c>
      <c r="E27" s="27">
        <v>600791.65</v>
      </c>
      <c r="F27" s="55">
        <f t="shared" si="1"/>
        <v>234.50614185898351</v>
      </c>
      <c r="G27" s="27">
        <v>54.27</v>
      </c>
    </row>
    <row r="28" spans="1:7" ht="25.5" customHeight="1" x14ac:dyDescent="0.3">
      <c r="A28" s="25" t="s">
        <v>186</v>
      </c>
      <c r="B28" s="26" t="s">
        <v>187</v>
      </c>
      <c r="C28" s="27">
        <v>23577.85</v>
      </c>
      <c r="D28" s="27">
        <v>288672.11</v>
      </c>
      <c r="E28" s="27">
        <v>123779.02</v>
      </c>
      <c r="F28" s="55">
        <f t="shared" si="1"/>
        <v>524.98009784607166</v>
      </c>
      <c r="G28" s="27">
        <v>42.88</v>
      </c>
    </row>
    <row r="29" spans="1:7" ht="25.5" customHeight="1" x14ac:dyDescent="0.3">
      <c r="A29" s="29" t="s">
        <v>31</v>
      </c>
      <c r="B29" s="30" t="s">
        <v>188</v>
      </c>
      <c r="C29" s="31">
        <v>0</v>
      </c>
      <c r="D29" s="31">
        <v>1000</v>
      </c>
      <c r="E29" s="31">
        <v>300</v>
      </c>
      <c r="F29" s="55">
        <v>0</v>
      </c>
      <c r="G29" s="31">
        <v>30</v>
      </c>
    </row>
    <row r="30" spans="1:7" ht="25.5" customHeight="1" x14ac:dyDescent="0.3">
      <c r="A30" s="25" t="s">
        <v>189</v>
      </c>
      <c r="B30" s="26" t="s">
        <v>190</v>
      </c>
      <c r="C30" s="27">
        <v>0</v>
      </c>
      <c r="D30" s="27">
        <v>1000</v>
      </c>
      <c r="E30" s="27">
        <v>300</v>
      </c>
      <c r="F30" s="55">
        <v>0</v>
      </c>
      <c r="G30" s="27">
        <v>30</v>
      </c>
    </row>
  </sheetData>
  <mergeCells count="7">
    <mergeCell ref="A19:B19"/>
    <mergeCell ref="A1:G1"/>
    <mergeCell ref="A3:G3"/>
    <mergeCell ref="A5:B5"/>
    <mergeCell ref="A6:B6"/>
    <mergeCell ref="A16:G16"/>
    <mergeCell ref="A18:B18"/>
  </mergeCells>
  <pageMargins left="0.66535431146621704" right="0.61417323350906372" top="0.59055119752883911" bottom="0.59055119752883911" header="0.3" footer="0.3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7"/>
  <sheetViews>
    <sheetView showGridLines="0" workbookViewId="0">
      <selection activeCell="A2" sqref="A2"/>
    </sheetView>
  </sheetViews>
  <sheetFormatPr defaultRowHeight="14.4" x14ac:dyDescent="0.3"/>
  <cols>
    <col min="1" max="1" width="37.6640625" customWidth="1"/>
    <col min="2" max="2" width="16.44140625" customWidth="1"/>
    <col min="3" max="3" width="16.5546875" customWidth="1"/>
    <col min="4" max="4" width="16.44140625" customWidth="1"/>
    <col min="5" max="6" width="6.88671875" customWidth="1"/>
  </cols>
  <sheetData>
    <row r="1" spans="1:6" ht="15" customHeight="1" x14ac:dyDescent="0.3">
      <c r="A1" s="63" t="s">
        <v>193</v>
      </c>
      <c r="B1" s="63"/>
      <c r="C1" s="63"/>
      <c r="D1" s="63"/>
      <c r="E1" s="63"/>
      <c r="F1" s="63"/>
    </row>
    <row r="2" spans="1:6" ht="12.75" customHeight="1" x14ac:dyDescent="0.3"/>
    <row r="3" spans="1:6" ht="32.25" customHeight="1" x14ac:dyDescent="0.3">
      <c r="A3" s="32" t="s">
        <v>3</v>
      </c>
      <c r="B3" s="19" t="s">
        <v>194</v>
      </c>
      <c r="C3" s="19" t="s">
        <v>5</v>
      </c>
      <c r="D3" s="19" t="s">
        <v>195</v>
      </c>
      <c r="E3" s="19" t="s">
        <v>17</v>
      </c>
      <c r="F3" s="19" t="s">
        <v>196</v>
      </c>
    </row>
    <row r="4" spans="1:6" ht="11.25" customHeight="1" x14ac:dyDescent="0.3">
      <c r="A4" s="4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</row>
    <row r="5" spans="1:6" ht="18" customHeight="1" x14ac:dyDescent="0.3">
      <c r="A5" s="33" t="s">
        <v>67</v>
      </c>
      <c r="B5" s="34">
        <v>338953.2</v>
      </c>
      <c r="C5" s="34">
        <v>1470497.4</v>
      </c>
      <c r="D5" s="34">
        <v>802583.65</v>
      </c>
      <c r="E5" s="54">
        <f>SUM((D5/B5)*100)</f>
        <v>236.78302786343366</v>
      </c>
      <c r="F5" s="34">
        <v>54.58</v>
      </c>
    </row>
    <row r="6" spans="1:6" ht="18.75" customHeight="1" x14ac:dyDescent="0.3">
      <c r="A6" s="35" t="s">
        <v>197</v>
      </c>
      <c r="B6" s="34">
        <v>338953.2</v>
      </c>
      <c r="C6" s="34">
        <v>1470497.4</v>
      </c>
      <c r="D6" s="34">
        <v>802583.65</v>
      </c>
      <c r="E6" s="54">
        <f t="shared" ref="E6:E7" si="0">SUM((D6/B6)*100)</f>
        <v>236.78302786343366</v>
      </c>
      <c r="F6" s="34">
        <v>54.58</v>
      </c>
    </row>
    <row r="7" spans="1:6" ht="18" customHeight="1" x14ac:dyDescent="0.3">
      <c r="A7" s="36" t="s">
        <v>198</v>
      </c>
      <c r="B7" s="37">
        <v>338953.2</v>
      </c>
      <c r="C7" s="37">
        <v>1470497.4</v>
      </c>
      <c r="D7" s="37">
        <v>802583.65</v>
      </c>
      <c r="E7" s="54">
        <f t="shared" si="0"/>
        <v>236.78302786343366</v>
      </c>
      <c r="F7" s="37">
        <v>54.58</v>
      </c>
    </row>
  </sheetData>
  <mergeCells count="1">
    <mergeCell ref="A1:F1"/>
  </mergeCells>
  <pageMargins left="0.57480317354202271" right="0.33464565873146057" top="0.75" bottom="1" header="0.3" footer="0.3"/>
  <pageSetup paperSize="9" scale="9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0"/>
  <sheetViews>
    <sheetView showGridLines="0" workbookViewId="0">
      <selection activeCell="I22" sqref="I22"/>
    </sheetView>
  </sheetViews>
  <sheetFormatPr defaultRowHeight="14.4" x14ac:dyDescent="0.3"/>
  <cols>
    <col min="1" max="1" width="5.5546875" customWidth="1"/>
    <col min="2" max="2" width="32.109375" customWidth="1"/>
    <col min="3" max="3" width="16.44140625" customWidth="1"/>
    <col min="4" max="4" width="16.5546875" customWidth="1"/>
    <col min="5" max="5" width="16.44140625" customWidth="1"/>
    <col min="6" max="7" width="6.88671875" customWidth="1"/>
  </cols>
  <sheetData>
    <row r="1" spans="1:7" ht="16.5" customHeight="1" x14ac:dyDescent="0.3">
      <c r="A1" s="76" t="s">
        <v>199</v>
      </c>
      <c r="B1" s="76"/>
      <c r="C1" s="76"/>
      <c r="D1" s="76"/>
      <c r="E1" s="76"/>
      <c r="F1" s="76"/>
      <c r="G1" s="76"/>
    </row>
    <row r="2" spans="1:7" ht="12.75" customHeight="1" x14ac:dyDescent="0.3"/>
    <row r="3" spans="1:7" ht="15.75" customHeight="1" x14ac:dyDescent="0.3">
      <c r="A3" s="75" t="s">
        <v>200</v>
      </c>
      <c r="B3" s="75"/>
      <c r="C3" s="75"/>
      <c r="D3" s="75"/>
      <c r="E3" s="75"/>
      <c r="F3" s="75"/>
      <c r="G3" s="75"/>
    </row>
    <row r="4" spans="1:7" ht="12.75" customHeight="1" x14ac:dyDescent="0.3"/>
    <row r="5" spans="1:7" ht="32.25" customHeight="1" x14ac:dyDescent="0.3">
      <c r="A5" s="73" t="s">
        <v>3</v>
      </c>
      <c r="B5" s="73"/>
      <c r="C5" s="19" t="s">
        <v>174</v>
      </c>
      <c r="D5" s="19" t="s">
        <v>5</v>
      </c>
      <c r="E5" s="19" t="s">
        <v>175</v>
      </c>
      <c r="F5" s="19" t="s">
        <v>176</v>
      </c>
      <c r="G5" s="19" t="s">
        <v>8</v>
      </c>
    </row>
    <row r="6" spans="1:7" ht="11.25" customHeight="1" x14ac:dyDescent="0.3">
      <c r="A6" s="71">
        <v>1</v>
      </c>
      <c r="B6" s="71"/>
      <c r="C6" s="21">
        <v>2</v>
      </c>
      <c r="D6" s="21">
        <v>3</v>
      </c>
      <c r="E6" s="21">
        <v>4</v>
      </c>
      <c r="F6" s="21">
        <v>5</v>
      </c>
      <c r="G6" s="21">
        <v>6</v>
      </c>
    </row>
    <row r="7" spans="1:7" ht="18" customHeight="1" x14ac:dyDescent="0.3">
      <c r="A7" s="33"/>
      <c r="B7" s="38"/>
      <c r="C7" s="34"/>
      <c r="D7" s="34"/>
      <c r="E7" s="34"/>
      <c r="F7" s="39"/>
      <c r="G7" s="39"/>
    </row>
    <row r="8" spans="1:7" ht="18" customHeight="1" x14ac:dyDescent="0.3">
      <c r="A8" s="33"/>
      <c r="B8" s="38"/>
      <c r="C8" s="34"/>
      <c r="D8" s="34"/>
      <c r="E8" s="34"/>
      <c r="F8" s="39"/>
      <c r="G8" s="39"/>
    </row>
    <row r="9" spans="1:7" ht="18" customHeight="1" x14ac:dyDescent="0.3">
      <c r="A9" s="8"/>
      <c r="B9" s="40"/>
      <c r="C9" s="10"/>
      <c r="D9" s="41"/>
      <c r="E9" s="10"/>
      <c r="F9" s="41"/>
      <c r="G9" s="39"/>
    </row>
    <row r="10" spans="1:7" ht="18" customHeight="1" x14ac:dyDescent="0.3">
      <c r="A10" s="8"/>
      <c r="B10" s="40"/>
      <c r="C10" s="10"/>
      <c r="D10" s="41"/>
      <c r="E10" s="10"/>
      <c r="F10" s="41"/>
      <c r="G10" s="41"/>
    </row>
  </sheetData>
  <mergeCells count="4">
    <mergeCell ref="A1:G1"/>
    <mergeCell ref="A3:G3"/>
    <mergeCell ref="A5:B5"/>
    <mergeCell ref="A6:B6"/>
  </mergeCells>
  <pageMargins left="0.57480317354202271" right="0.33464565873146057" top="0.75" bottom="1" header="0.3" footer="0.3"/>
  <pageSetup paperSize="9" scale="9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9"/>
  <sheetViews>
    <sheetView showGridLines="0" workbookViewId="0">
      <selection activeCell="G27" sqref="G27"/>
    </sheetView>
  </sheetViews>
  <sheetFormatPr defaultRowHeight="14.4" x14ac:dyDescent="0.3"/>
  <cols>
    <col min="1" max="1" width="4.5546875" customWidth="1"/>
    <col min="2" max="2" width="24.44140625" customWidth="1"/>
    <col min="3" max="3" width="17.5546875" customWidth="1"/>
    <col min="4" max="5" width="17.6640625" customWidth="1"/>
    <col min="6" max="6" width="7.44140625" customWidth="1"/>
    <col min="7" max="7" width="6.33203125" customWidth="1"/>
  </cols>
  <sheetData>
    <row r="1" spans="1:7" ht="15" customHeight="1" x14ac:dyDescent="0.3">
      <c r="A1" s="74" t="s">
        <v>201</v>
      </c>
      <c r="B1" s="74"/>
      <c r="C1" s="74"/>
      <c r="D1" s="74"/>
      <c r="E1" s="74"/>
      <c r="F1" s="74"/>
      <c r="G1" s="74"/>
    </row>
    <row r="2" spans="1:7" ht="1.5" customHeight="1" x14ac:dyDescent="0.3"/>
    <row r="3" spans="1:7" ht="15" customHeight="1" x14ac:dyDescent="0.3">
      <c r="A3" s="75" t="s">
        <v>173</v>
      </c>
      <c r="B3" s="75"/>
      <c r="C3" s="75"/>
      <c r="D3" s="75"/>
      <c r="E3" s="75"/>
      <c r="F3" s="75"/>
      <c r="G3" s="75"/>
    </row>
    <row r="4" spans="1:7" ht="11.25" customHeight="1" x14ac:dyDescent="0.3"/>
    <row r="5" spans="1:7" ht="27.75" customHeight="1" x14ac:dyDescent="0.3">
      <c r="A5" s="73" t="s">
        <v>3</v>
      </c>
      <c r="B5" s="73"/>
      <c r="C5" s="19" t="s">
        <v>174</v>
      </c>
      <c r="D5" s="19" t="s">
        <v>5</v>
      </c>
      <c r="E5" s="19" t="s">
        <v>175</v>
      </c>
      <c r="F5" s="19" t="s">
        <v>176</v>
      </c>
      <c r="G5" s="19" t="s">
        <v>8</v>
      </c>
    </row>
    <row r="6" spans="1:7" ht="11.25" customHeight="1" x14ac:dyDescent="0.3">
      <c r="A6" s="71">
        <v>1</v>
      </c>
      <c r="B6" s="71"/>
      <c r="C6" s="21">
        <v>2</v>
      </c>
      <c r="D6" s="21">
        <v>3</v>
      </c>
      <c r="E6" s="21">
        <v>4</v>
      </c>
      <c r="F6" s="21">
        <v>5</v>
      </c>
      <c r="G6" s="21">
        <v>6</v>
      </c>
    </row>
    <row r="7" spans="1:7" ht="25.5" customHeight="1" x14ac:dyDescent="0.3">
      <c r="A7" s="13"/>
      <c r="B7" s="22" t="s">
        <v>67</v>
      </c>
      <c r="C7" s="23"/>
      <c r="D7" s="23"/>
      <c r="E7" s="23"/>
      <c r="F7" s="15"/>
      <c r="G7" s="15"/>
    </row>
    <row r="8" spans="1:7" ht="25.5" customHeight="1" x14ac:dyDescent="0.3">
      <c r="A8" s="42"/>
      <c r="B8" s="43"/>
      <c r="C8" s="31"/>
      <c r="D8" s="31"/>
      <c r="E8" s="31"/>
      <c r="F8" s="31"/>
      <c r="G8" s="31"/>
    </row>
    <row r="9" spans="1:7" ht="25.5" customHeight="1" x14ac:dyDescent="0.3">
      <c r="A9" s="44"/>
      <c r="B9" s="45"/>
      <c r="C9" s="27"/>
      <c r="D9" s="27"/>
      <c r="E9" s="27"/>
      <c r="F9" s="23"/>
      <c r="G9" s="27"/>
    </row>
  </sheetData>
  <mergeCells count="4">
    <mergeCell ref="A1:G1"/>
    <mergeCell ref="A3:G3"/>
    <mergeCell ref="A5:B5"/>
    <mergeCell ref="A6:B6"/>
  </mergeCells>
  <pageMargins left="0.66535431146621704" right="0.61417323350906372" top="0.59055119752883911" bottom="0.59055119752883911" header="0.3" footer="0.3"/>
  <pageSetup paperSize="9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1"/>
  <sheetViews>
    <sheetView showGridLines="0" workbookViewId="0">
      <selection activeCell="A4" sqref="A4:B4"/>
    </sheetView>
  </sheetViews>
  <sheetFormatPr defaultRowHeight="14.4" x14ac:dyDescent="0.3"/>
  <cols>
    <col min="1" max="1" width="5.5546875" customWidth="1"/>
    <col min="2" max="2" width="32.109375" customWidth="1"/>
    <col min="3" max="3" width="16.44140625" customWidth="1"/>
    <col min="4" max="4" width="16.5546875" customWidth="1"/>
    <col min="5" max="5" width="16.44140625" customWidth="1"/>
    <col min="6" max="7" width="6.88671875" customWidth="1"/>
  </cols>
  <sheetData>
    <row r="1" spans="1:7" ht="15" customHeight="1" x14ac:dyDescent="0.3">
      <c r="A1" s="77" t="s">
        <v>202</v>
      </c>
      <c r="B1" s="77"/>
      <c r="C1" s="77"/>
      <c r="D1" s="77"/>
      <c r="E1" s="77"/>
      <c r="F1" s="77"/>
      <c r="G1" s="77"/>
    </row>
    <row r="2" spans="1:7" ht="15.75" customHeight="1" x14ac:dyDescent="0.3"/>
    <row r="3" spans="1:7" ht="12" customHeight="1" x14ac:dyDescent="0.3">
      <c r="A3" s="75"/>
      <c r="B3" s="75"/>
      <c r="C3" s="75"/>
      <c r="D3" s="75"/>
      <c r="E3" s="75"/>
      <c r="F3" s="75"/>
      <c r="G3" s="75"/>
    </row>
    <row r="4" spans="1:7" ht="33" customHeight="1" x14ac:dyDescent="0.3">
      <c r="A4" s="73" t="s">
        <v>3</v>
      </c>
      <c r="B4" s="73"/>
      <c r="C4" s="19" t="s">
        <v>174</v>
      </c>
      <c r="D4" s="19" t="s">
        <v>5</v>
      </c>
      <c r="E4" s="19" t="s">
        <v>175</v>
      </c>
      <c r="F4" s="19" t="s">
        <v>176</v>
      </c>
      <c r="G4" s="19" t="s">
        <v>8</v>
      </c>
    </row>
    <row r="5" spans="1:7" ht="11.25" customHeight="1" x14ac:dyDescent="0.3">
      <c r="A5" s="71">
        <v>1</v>
      </c>
      <c r="B5" s="71"/>
      <c r="C5" s="21">
        <v>2</v>
      </c>
      <c r="D5" s="21">
        <v>3</v>
      </c>
      <c r="E5" s="21">
        <v>4</v>
      </c>
      <c r="F5" s="21">
        <v>5</v>
      </c>
      <c r="G5" s="21">
        <v>6</v>
      </c>
    </row>
    <row r="6" spans="1:7" ht="18" customHeight="1" x14ac:dyDescent="0.3">
      <c r="A6" s="35" t="s">
        <v>203</v>
      </c>
      <c r="B6" s="46" t="s">
        <v>204</v>
      </c>
      <c r="C6" s="34">
        <v>25311.83</v>
      </c>
      <c r="D6" s="34">
        <v>35300</v>
      </c>
      <c r="E6" s="34">
        <v>51332.13</v>
      </c>
      <c r="F6" s="39"/>
      <c r="G6" s="39">
        <v>0</v>
      </c>
    </row>
    <row r="7" spans="1:7" ht="18" customHeight="1" x14ac:dyDescent="0.3">
      <c r="A7" s="35" t="s">
        <v>205</v>
      </c>
      <c r="B7" s="46" t="s">
        <v>206</v>
      </c>
      <c r="C7" s="34">
        <v>25311.83</v>
      </c>
      <c r="D7" s="34">
        <v>35300</v>
      </c>
      <c r="E7" s="34">
        <v>51332.13</v>
      </c>
      <c r="F7" s="39"/>
      <c r="G7" s="39">
        <v>0</v>
      </c>
    </row>
    <row r="8" spans="1:7" ht="18" customHeight="1" x14ac:dyDescent="0.3">
      <c r="A8" s="47" t="s">
        <v>207</v>
      </c>
      <c r="B8" s="48" t="s">
        <v>208</v>
      </c>
      <c r="C8" s="17" t="s">
        <v>173</v>
      </c>
      <c r="D8" s="41"/>
      <c r="E8" s="17"/>
      <c r="F8" s="41"/>
      <c r="G8" s="39"/>
    </row>
    <row r="9" spans="1:7" ht="18" customHeight="1" x14ac:dyDescent="0.3">
      <c r="A9" s="47" t="s">
        <v>209</v>
      </c>
      <c r="B9" s="48" t="s">
        <v>210</v>
      </c>
      <c r="C9" s="17" t="s">
        <v>173</v>
      </c>
      <c r="D9" s="41"/>
      <c r="E9" s="17"/>
      <c r="F9" s="41"/>
      <c r="G9" s="41"/>
    </row>
    <row r="10" spans="1:7" ht="19.5" customHeight="1" x14ac:dyDescent="0.3"/>
    <row r="11" spans="1:7" ht="18" customHeight="1" x14ac:dyDescent="0.3">
      <c r="A11" s="78" t="s">
        <v>211</v>
      </c>
      <c r="B11" s="78"/>
      <c r="C11" s="23">
        <v>25311.83</v>
      </c>
      <c r="D11" s="23">
        <v>35300</v>
      </c>
      <c r="E11" s="23">
        <v>-51332.13</v>
      </c>
      <c r="F11" s="15"/>
      <c r="G11" s="15"/>
    </row>
  </sheetData>
  <mergeCells count="5">
    <mergeCell ref="A1:G1"/>
    <mergeCell ref="A3:G3"/>
    <mergeCell ref="A4:B4"/>
    <mergeCell ref="A5:B5"/>
    <mergeCell ref="A11:B11"/>
  </mergeCells>
  <pageMargins left="0.57480317354202271" right="0.33464565873146057" top="0.75" bottom="1" header="0.3" footer="0.3"/>
  <pageSetup paperSize="9" scale="9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50"/>
  <sheetViews>
    <sheetView showGridLines="0" workbookViewId="0">
      <selection activeCell="A3" sqref="A3:C3"/>
    </sheetView>
  </sheetViews>
  <sheetFormatPr defaultRowHeight="14.4" x14ac:dyDescent="0.3"/>
  <cols>
    <col min="1" max="1" width="0.33203125" customWidth="1"/>
    <col min="2" max="2" width="19.6640625" customWidth="1"/>
    <col min="3" max="3" width="35.109375" customWidth="1"/>
    <col min="4" max="4" width="15.88671875" customWidth="1"/>
    <col min="5" max="5" width="16" customWidth="1"/>
    <col min="6" max="6" width="7.44140625" customWidth="1"/>
    <col min="7" max="7" width="0.33203125" customWidth="1"/>
  </cols>
  <sheetData>
    <row r="1" spans="1:7" ht="42" customHeight="1" x14ac:dyDescent="0.3">
      <c r="B1" s="62" t="s">
        <v>212</v>
      </c>
      <c r="C1" s="62"/>
      <c r="D1" s="62"/>
      <c r="E1" s="62"/>
      <c r="F1" s="62"/>
      <c r="G1" s="62"/>
    </row>
    <row r="2" spans="1:7" ht="20.25" customHeight="1" x14ac:dyDescent="0.3"/>
    <row r="3" spans="1:7" ht="27.75" customHeight="1" x14ac:dyDescent="0.3">
      <c r="A3" s="73" t="s">
        <v>3</v>
      </c>
      <c r="B3" s="73"/>
      <c r="C3" s="73"/>
      <c r="D3" s="19" t="s">
        <v>5</v>
      </c>
      <c r="E3" s="19" t="s">
        <v>195</v>
      </c>
      <c r="F3" s="19" t="s">
        <v>213</v>
      </c>
    </row>
    <row r="4" spans="1:7" ht="15.75" customHeight="1" x14ac:dyDescent="0.3">
      <c r="A4" s="79">
        <v>1</v>
      </c>
      <c r="B4" s="79"/>
      <c r="C4" s="79"/>
      <c r="D4" s="3">
        <v>2</v>
      </c>
      <c r="E4" s="3">
        <v>3</v>
      </c>
      <c r="F4" s="3">
        <v>4</v>
      </c>
    </row>
    <row r="5" spans="1:7" ht="16.5" customHeight="1" x14ac:dyDescent="0.3">
      <c r="A5" s="80" t="s">
        <v>214</v>
      </c>
      <c r="B5" s="80"/>
      <c r="C5" s="80"/>
      <c r="D5" s="34">
        <v>1470497.4</v>
      </c>
      <c r="E5" s="34">
        <v>802583.65</v>
      </c>
      <c r="F5" s="34">
        <f>SUM((E5/D5)*100)</f>
        <v>54.57905943934346</v>
      </c>
    </row>
    <row r="6" spans="1:7" ht="25.5" customHeight="1" x14ac:dyDescent="0.3">
      <c r="A6" s="81" t="s">
        <v>215</v>
      </c>
      <c r="B6" s="81"/>
      <c r="C6" s="46" t="s">
        <v>216</v>
      </c>
      <c r="D6" s="34">
        <v>1470497.4</v>
      </c>
      <c r="E6" s="34">
        <v>802583.65</v>
      </c>
      <c r="F6" s="34">
        <f t="shared" ref="F6:F69" si="0">SUM((E6/D6)*100)</f>
        <v>54.57905943934346</v>
      </c>
    </row>
    <row r="7" spans="1:7" ht="25.5" customHeight="1" x14ac:dyDescent="0.3">
      <c r="A7" s="81" t="s">
        <v>217</v>
      </c>
      <c r="B7" s="81"/>
      <c r="C7" s="46" t="s">
        <v>192</v>
      </c>
      <c r="D7" s="34">
        <v>0</v>
      </c>
      <c r="E7" s="34">
        <v>3890.7</v>
      </c>
      <c r="F7" s="34">
        <v>0</v>
      </c>
    </row>
    <row r="8" spans="1:7" ht="25.5" customHeight="1" x14ac:dyDescent="0.3">
      <c r="A8" s="81" t="s">
        <v>218</v>
      </c>
      <c r="B8" s="81"/>
      <c r="C8" s="46" t="s">
        <v>179</v>
      </c>
      <c r="D8" s="34">
        <v>3800</v>
      </c>
      <c r="E8" s="34">
        <v>389.41</v>
      </c>
      <c r="F8" s="34">
        <f t="shared" si="0"/>
        <v>10.24763157894737</v>
      </c>
    </row>
    <row r="9" spans="1:7" ht="25.5" customHeight="1" x14ac:dyDescent="0.3">
      <c r="A9" s="81" t="s">
        <v>219</v>
      </c>
      <c r="B9" s="81"/>
      <c r="C9" s="46" t="s">
        <v>181</v>
      </c>
      <c r="D9" s="34">
        <v>70025.710000000006</v>
      </c>
      <c r="E9" s="34">
        <v>73432.87</v>
      </c>
      <c r="F9" s="34">
        <f t="shared" si="0"/>
        <v>104.86558436894104</v>
      </c>
    </row>
    <row r="10" spans="1:7" ht="25.5" customHeight="1" x14ac:dyDescent="0.3">
      <c r="A10" s="81" t="s">
        <v>220</v>
      </c>
      <c r="B10" s="81"/>
      <c r="C10" s="46" t="s">
        <v>185</v>
      </c>
      <c r="D10" s="34">
        <v>1106999.58</v>
      </c>
      <c r="E10" s="34">
        <v>600791.65</v>
      </c>
      <c r="F10" s="34">
        <f t="shared" si="0"/>
        <v>54.272075694915799</v>
      </c>
    </row>
    <row r="11" spans="1:7" ht="25.5" customHeight="1" x14ac:dyDescent="0.3">
      <c r="A11" s="81" t="s">
        <v>221</v>
      </c>
      <c r="B11" s="81"/>
      <c r="C11" s="46" t="s">
        <v>187</v>
      </c>
      <c r="D11" s="34">
        <v>288672.11</v>
      </c>
      <c r="E11" s="34">
        <v>123779.02</v>
      </c>
      <c r="F11" s="34">
        <f t="shared" si="0"/>
        <v>42.878759572582197</v>
      </c>
    </row>
    <row r="12" spans="1:7" ht="25.5" customHeight="1" x14ac:dyDescent="0.3">
      <c r="A12" s="81" t="s">
        <v>222</v>
      </c>
      <c r="B12" s="81"/>
      <c r="C12" s="46" t="s">
        <v>190</v>
      </c>
      <c r="D12" s="34">
        <v>1000</v>
      </c>
      <c r="E12" s="34">
        <v>300</v>
      </c>
      <c r="F12" s="34">
        <f t="shared" si="0"/>
        <v>30</v>
      </c>
    </row>
    <row r="13" spans="1:7" ht="25.5" customHeight="1" x14ac:dyDescent="0.3">
      <c r="A13" s="81" t="s">
        <v>223</v>
      </c>
      <c r="B13" s="81"/>
      <c r="C13" s="46" t="s">
        <v>224</v>
      </c>
      <c r="D13" s="34">
        <v>70025.710000000006</v>
      </c>
      <c r="E13" s="34">
        <v>73432.87</v>
      </c>
      <c r="F13" s="34">
        <f t="shared" si="0"/>
        <v>104.86558436894104</v>
      </c>
    </row>
    <row r="14" spans="1:7" ht="25.5" customHeight="1" x14ac:dyDescent="0.3">
      <c r="A14" s="81" t="s">
        <v>225</v>
      </c>
      <c r="B14" s="81"/>
      <c r="C14" s="46" t="s">
        <v>226</v>
      </c>
      <c r="D14" s="34">
        <v>43480.71</v>
      </c>
      <c r="E14" s="34">
        <v>23432.87</v>
      </c>
      <c r="F14" s="34">
        <f t="shared" si="0"/>
        <v>53.892565231800496</v>
      </c>
    </row>
    <row r="15" spans="1:7" ht="25.5" customHeight="1" x14ac:dyDescent="0.3">
      <c r="A15" s="82" t="s">
        <v>219</v>
      </c>
      <c r="B15" s="82"/>
      <c r="C15" s="60" t="s">
        <v>181</v>
      </c>
      <c r="D15" s="59">
        <v>43480.71</v>
      </c>
      <c r="E15" s="59">
        <v>23432.87</v>
      </c>
      <c r="F15" s="34">
        <f t="shared" si="0"/>
        <v>53.892565231800496</v>
      </c>
    </row>
    <row r="16" spans="1:7" ht="25.5" customHeight="1" x14ac:dyDescent="0.3">
      <c r="A16" s="83" t="s">
        <v>68</v>
      </c>
      <c r="B16" s="83"/>
      <c r="C16" s="48" t="s">
        <v>69</v>
      </c>
      <c r="D16" s="10">
        <v>43480.71</v>
      </c>
      <c r="E16" s="10">
        <v>23432.87</v>
      </c>
      <c r="F16" s="53">
        <f t="shared" si="0"/>
        <v>53.892565231800496</v>
      </c>
    </row>
    <row r="17" spans="1:6" ht="25.5" customHeight="1" x14ac:dyDescent="0.3">
      <c r="A17" s="83" t="s">
        <v>87</v>
      </c>
      <c r="B17" s="83"/>
      <c r="C17" s="48" t="s">
        <v>88</v>
      </c>
      <c r="D17" s="10">
        <v>43120.71</v>
      </c>
      <c r="E17" s="10">
        <v>23323.03</v>
      </c>
      <c r="F17" s="53">
        <f t="shared" si="0"/>
        <v>54.087768962987845</v>
      </c>
    </row>
    <row r="18" spans="1:6" ht="25.5" customHeight="1" x14ac:dyDescent="0.3">
      <c r="A18" s="83" t="s">
        <v>89</v>
      </c>
      <c r="B18" s="83"/>
      <c r="C18" s="48" t="s">
        <v>90</v>
      </c>
      <c r="D18" s="58">
        <v>6600</v>
      </c>
      <c r="E18" s="10">
        <v>2090.04</v>
      </c>
      <c r="F18" s="53">
        <f t="shared" si="0"/>
        <v>31.667272727272728</v>
      </c>
    </row>
    <row r="19" spans="1:6" ht="31.5" customHeight="1" x14ac:dyDescent="0.3">
      <c r="A19" s="83" t="s">
        <v>91</v>
      </c>
      <c r="B19" s="83"/>
      <c r="C19" s="48" t="s">
        <v>92</v>
      </c>
      <c r="D19" s="58">
        <v>6000</v>
      </c>
      <c r="E19" s="10">
        <v>1760.04</v>
      </c>
      <c r="F19" s="53">
        <f t="shared" si="0"/>
        <v>29.334</v>
      </c>
    </row>
    <row r="20" spans="1:6" ht="30.75" customHeight="1" x14ac:dyDescent="0.3">
      <c r="A20" s="83" t="s">
        <v>95</v>
      </c>
      <c r="B20" s="83"/>
      <c r="C20" s="48" t="s">
        <v>96</v>
      </c>
      <c r="D20" s="57">
        <v>500</v>
      </c>
      <c r="E20" s="10">
        <v>330</v>
      </c>
      <c r="F20" s="53">
        <f t="shared" si="0"/>
        <v>66</v>
      </c>
    </row>
    <row r="21" spans="1:6" ht="31.5" customHeight="1" x14ac:dyDescent="0.3">
      <c r="A21" s="83" t="s">
        <v>227</v>
      </c>
      <c r="B21" s="83"/>
      <c r="C21" s="48" t="s">
        <v>228</v>
      </c>
      <c r="D21" s="57">
        <v>100</v>
      </c>
      <c r="E21" s="10">
        <v>0</v>
      </c>
      <c r="F21" s="53">
        <f t="shared" si="0"/>
        <v>0</v>
      </c>
    </row>
    <row r="22" spans="1:6" ht="25.5" customHeight="1" x14ac:dyDescent="0.3">
      <c r="A22" s="83" t="s">
        <v>97</v>
      </c>
      <c r="B22" s="83"/>
      <c r="C22" s="48" t="s">
        <v>98</v>
      </c>
      <c r="D22" s="58">
        <v>20349.46</v>
      </c>
      <c r="E22" s="10">
        <v>9057.5499999999993</v>
      </c>
      <c r="F22" s="53">
        <f t="shared" si="0"/>
        <v>44.510026310280466</v>
      </c>
    </row>
    <row r="23" spans="1:6" ht="31.5" customHeight="1" x14ac:dyDescent="0.3">
      <c r="A23" s="83" t="s">
        <v>99</v>
      </c>
      <c r="B23" s="83"/>
      <c r="C23" s="48" t="s">
        <v>100</v>
      </c>
      <c r="D23" s="53">
        <v>6299.46</v>
      </c>
      <c r="E23" s="10">
        <v>3471.23</v>
      </c>
      <c r="F23" s="53">
        <f t="shared" si="0"/>
        <v>55.103612055636518</v>
      </c>
    </row>
    <row r="24" spans="1:6" ht="30.75" customHeight="1" x14ac:dyDescent="0.3">
      <c r="A24" s="83" t="s">
        <v>101</v>
      </c>
      <c r="B24" s="83"/>
      <c r="C24" s="48" t="s">
        <v>102</v>
      </c>
      <c r="D24" s="53">
        <v>1300</v>
      </c>
      <c r="E24" s="10">
        <v>0</v>
      </c>
      <c r="F24" s="53">
        <f t="shared" si="0"/>
        <v>0</v>
      </c>
    </row>
    <row r="25" spans="1:6" ht="31.5" customHeight="1" x14ac:dyDescent="0.3">
      <c r="A25" s="83" t="s">
        <v>103</v>
      </c>
      <c r="B25" s="83"/>
      <c r="C25" s="48" t="s">
        <v>104</v>
      </c>
      <c r="D25" s="53">
        <v>9500</v>
      </c>
      <c r="E25" s="10">
        <v>3912.53</v>
      </c>
      <c r="F25" s="53">
        <f t="shared" si="0"/>
        <v>41.184526315789476</v>
      </c>
    </row>
    <row r="26" spans="1:6" ht="30.75" customHeight="1" x14ac:dyDescent="0.3">
      <c r="A26" s="83" t="s">
        <v>105</v>
      </c>
      <c r="B26" s="83"/>
      <c r="C26" s="48" t="s">
        <v>106</v>
      </c>
      <c r="D26" s="57">
        <v>2550</v>
      </c>
      <c r="E26" s="10">
        <v>1673.79</v>
      </c>
      <c r="F26" s="53">
        <f t="shared" si="0"/>
        <v>65.638823529411766</v>
      </c>
    </row>
    <row r="27" spans="1:6" ht="31.5" customHeight="1" x14ac:dyDescent="0.3">
      <c r="A27" s="83" t="s">
        <v>107</v>
      </c>
      <c r="B27" s="83"/>
      <c r="C27" s="48" t="s">
        <v>108</v>
      </c>
      <c r="D27" s="57">
        <v>500</v>
      </c>
      <c r="E27" s="10">
        <v>0</v>
      </c>
      <c r="F27" s="53">
        <f t="shared" si="0"/>
        <v>0</v>
      </c>
    </row>
    <row r="28" spans="1:6" ht="30.75" customHeight="1" x14ac:dyDescent="0.3">
      <c r="A28" s="83" t="s">
        <v>229</v>
      </c>
      <c r="B28" s="83"/>
      <c r="C28" s="48" t="s">
        <v>230</v>
      </c>
      <c r="D28" s="57">
        <v>200</v>
      </c>
      <c r="E28" s="10">
        <v>0</v>
      </c>
      <c r="F28" s="53">
        <f t="shared" si="0"/>
        <v>0</v>
      </c>
    </row>
    <row r="29" spans="1:6" ht="25.5" customHeight="1" x14ac:dyDescent="0.3">
      <c r="A29" s="83" t="s">
        <v>109</v>
      </c>
      <c r="B29" s="83"/>
      <c r="C29" s="48" t="s">
        <v>110</v>
      </c>
      <c r="D29" s="58">
        <v>13857.03</v>
      </c>
      <c r="E29" s="10">
        <v>10229.290000000001</v>
      </c>
      <c r="F29" s="53">
        <f t="shared" si="0"/>
        <v>73.82021977292392</v>
      </c>
    </row>
    <row r="30" spans="1:6" ht="31.5" customHeight="1" x14ac:dyDescent="0.3">
      <c r="A30" s="83" t="s">
        <v>111</v>
      </c>
      <c r="B30" s="83"/>
      <c r="C30" s="48" t="s">
        <v>112</v>
      </c>
      <c r="D30" s="53">
        <v>2600</v>
      </c>
      <c r="E30" s="10">
        <v>2068.83</v>
      </c>
      <c r="F30" s="53">
        <f t="shared" si="0"/>
        <v>79.570384615384611</v>
      </c>
    </row>
    <row r="31" spans="1:6" ht="31.5" customHeight="1" x14ac:dyDescent="0.3">
      <c r="A31" s="83" t="s">
        <v>113</v>
      </c>
      <c r="B31" s="83"/>
      <c r="C31" s="48" t="s">
        <v>114</v>
      </c>
      <c r="D31" s="53">
        <v>2500</v>
      </c>
      <c r="E31" s="10">
        <v>3384.4</v>
      </c>
      <c r="F31" s="53">
        <f t="shared" si="0"/>
        <v>135.376</v>
      </c>
    </row>
    <row r="32" spans="1:6" ht="30.75" customHeight="1" x14ac:dyDescent="0.3">
      <c r="A32" s="83" t="s">
        <v>115</v>
      </c>
      <c r="B32" s="83"/>
      <c r="C32" s="48" t="s">
        <v>116</v>
      </c>
      <c r="D32" s="53">
        <v>2792.72</v>
      </c>
      <c r="E32" s="10">
        <v>1973.25</v>
      </c>
      <c r="F32" s="53">
        <f>SUM((E32/D32)*100)</f>
        <v>70.656922283651795</v>
      </c>
    </row>
    <row r="33" spans="1:6" ht="31.5" customHeight="1" x14ac:dyDescent="0.3">
      <c r="A33" s="83" t="s">
        <v>117</v>
      </c>
      <c r="B33" s="83"/>
      <c r="C33" s="48" t="s">
        <v>118</v>
      </c>
      <c r="D33" s="53">
        <v>2433.41</v>
      </c>
      <c r="E33" s="10">
        <v>321.89</v>
      </c>
      <c r="F33" s="53">
        <f t="shared" si="0"/>
        <v>13.227939393690335</v>
      </c>
    </row>
    <row r="34" spans="1:6" ht="30.75" customHeight="1" x14ac:dyDescent="0.3">
      <c r="A34" s="83" t="s">
        <v>119</v>
      </c>
      <c r="B34" s="83"/>
      <c r="C34" s="48" t="s">
        <v>120</v>
      </c>
      <c r="D34" s="53">
        <v>530.9</v>
      </c>
      <c r="E34" s="10">
        <v>318.54000000000002</v>
      </c>
      <c r="F34" s="53">
        <f t="shared" si="0"/>
        <v>60.000000000000007</v>
      </c>
    </row>
    <row r="35" spans="1:6" ht="31.5" customHeight="1" x14ac:dyDescent="0.3">
      <c r="A35" s="83" t="s">
        <v>121</v>
      </c>
      <c r="B35" s="83"/>
      <c r="C35" s="48" t="s">
        <v>122</v>
      </c>
      <c r="D35" s="53">
        <v>2000</v>
      </c>
      <c r="E35" s="10">
        <v>2162.38</v>
      </c>
      <c r="F35" s="53">
        <f t="shared" si="0"/>
        <v>108.11900000000001</v>
      </c>
    </row>
    <row r="36" spans="1:6" ht="30.75" customHeight="1" x14ac:dyDescent="0.3">
      <c r="A36" s="83" t="s">
        <v>231</v>
      </c>
      <c r="B36" s="83"/>
      <c r="C36" s="48" t="s">
        <v>232</v>
      </c>
      <c r="D36" s="53">
        <v>1000</v>
      </c>
      <c r="E36" s="10">
        <v>0</v>
      </c>
      <c r="F36" s="53">
        <f t="shared" si="0"/>
        <v>0</v>
      </c>
    </row>
    <row r="37" spans="1:6" ht="25.5" customHeight="1" x14ac:dyDescent="0.3">
      <c r="A37" s="83" t="s">
        <v>123</v>
      </c>
      <c r="B37" s="83"/>
      <c r="C37" s="48" t="s">
        <v>124</v>
      </c>
      <c r="D37" s="58">
        <v>2314.2199999999998</v>
      </c>
      <c r="E37" s="10">
        <v>1946.15</v>
      </c>
      <c r="F37" s="53">
        <f t="shared" si="0"/>
        <v>84.095289125493693</v>
      </c>
    </row>
    <row r="38" spans="1:6" ht="31.5" customHeight="1" x14ac:dyDescent="0.3">
      <c r="A38" s="83" t="s">
        <v>125</v>
      </c>
      <c r="B38" s="83"/>
      <c r="C38" s="48" t="s">
        <v>126</v>
      </c>
      <c r="D38" s="53">
        <v>514.22</v>
      </c>
      <c r="E38" s="10">
        <v>668.98</v>
      </c>
      <c r="F38" s="53">
        <f t="shared" si="0"/>
        <v>130.0960678308895</v>
      </c>
    </row>
    <row r="39" spans="1:6" ht="31.5" customHeight="1" x14ac:dyDescent="0.3">
      <c r="A39" s="83" t="s">
        <v>127</v>
      </c>
      <c r="B39" s="83"/>
      <c r="C39" s="48" t="s">
        <v>128</v>
      </c>
      <c r="D39" s="53">
        <v>500</v>
      </c>
      <c r="E39" s="10">
        <v>0</v>
      </c>
      <c r="F39" s="53">
        <f t="shared" si="0"/>
        <v>0</v>
      </c>
    </row>
    <row r="40" spans="1:6" ht="30.75" customHeight="1" x14ac:dyDescent="0.3">
      <c r="A40" s="83" t="s">
        <v>129</v>
      </c>
      <c r="B40" s="83"/>
      <c r="C40" s="48" t="s">
        <v>130</v>
      </c>
      <c r="D40" s="53">
        <v>300</v>
      </c>
      <c r="E40" s="10">
        <v>135.09</v>
      </c>
      <c r="F40" s="53">
        <f t="shared" si="0"/>
        <v>45.03</v>
      </c>
    </row>
    <row r="41" spans="1:6" ht="31.5" customHeight="1" x14ac:dyDescent="0.3">
      <c r="A41" s="83" t="s">
        <v>131</v>
      </c>
      <c r="B41" s="83"/>
      <c r="C41" s="48" t="s">
        <v>132</v>
      </c>
      <c r="D41" s="53">
        <v>0</v>
      </c>
      <c r="E41" s="10">
        <v>9.2899999999999991</v>
      </c>
      <c r="F41" s="53">
        <v>0</v>
      </c>
    </row>
    <row r="42" spans="1:6" ht="30.75" customHeight="1" x14ac:dyDescent="0.3">
      <c r="A42" s="83" t="s">
        <v>133</v>
      </c>
      <c r="B42" s="83"/>
      <c r="C42" s="48" t="s">
        <v>124</v>
      </c>
      <c r="D42" s="53">
        <v>1000</v>
      </c>
      <c r="E42" s="10">
        <v>1132.79</v>
      </c>
      <c r="F42" s="53">
        <f t="shared" si="0"/>
        <v>113.279</v>
      </c>
    </row>
    <row r="43" spans="1:6" ht="25.5" customHeight="1" x14ac:dyDescent="0.3">
      <c r="A43" s="83" t="s">
        <v>134</v>
      </c>
      <c r="B43" s="83"/>
      <c r="C43" s="48" t="s">
        <v>135</v>
      </c>
      <c r="D43" s="53">
        <v>360</v>
      </c>
      <c r="E43" s="10">
        <v>109.84</v>
      </c>
      <c r="F43" s="53">
        <f t="shared" si="0"/>
        <v>30.511111111111113</v>
      </c>
    </row>
    <row r="44" spans="1:6" ht="25.5" customHeight="1" x14ac:dyDescent="0.3">
      <c r="A44" s="83" t="s">
        <v>136</v>
      </c>
      <c r="B44" s="83"/>
      <c r="C44" s="48" t="s">
        <v>137</v>
      </c>
      <c r="D44" s="58">
        <v>360</v>
      </c>
      <c r="E44" s="10">
        <v>109.84</v>
      </c>
      <c r="F44" s="53">
        <f t="shared" si="0"/>
        <v>30.511111111111113</v>
      </c>
    </row>
    <row r="45" spans="1:6" ht="31.5" customHeight="1" x14ac:dyDescent="0.3">
      <c r="A45" s="83" t="s">
        <v>138</v>
      </c>
      <c r="B45" s="83"/>
      <c r="C45" s="48" t="s">
        <v>139</v>
      </c>
      <c r="D45" s="53">
        <v>350</v>
      </c>
      <c r="E45" s="10">
        <v>100.51</v>
      </c>
      <c r="F45" s="53">
        <f t="shared" si="0"/>
        <v>28.717142857142857</v>
      </c>
    </row>
    <row r="46" spans="1:6" ht="30.75" customHeight="1" x14ac:dyDescent="0.3">
      <c r="A46" s="83" t="s">
        <v>140</v>
      </c>
      <c r="B46" s="83"/>
      <c r="C46" s="48" t="s">
        <v>141</v>
      </c>
      <c r="D46" s="53">
        <v>10</v>
      </c>
      <c r="E46" s="10">
        <v>9.33</v>
      </c>
      <c r="F46" s="53">
        <f t="shared" si="0"/>
        <v>93.300000000000011</v>
      </c>
    </row>
    <row r="47" spans="1:6" ht="26.25" customHeight="1" x14ac:dyDescent="0.3">
      <c r="A47" s="81" t="s">
        <v>233</v>
      </c>
      <c r="B47" s="81"/>
      <c r="C47" s="46" t="s">
        <v>234</v>
      </c>
      <c r="D47" s="34">
        <v>26545</v>
      </c>
      <c r="E47" s="34">
        <v>50000</v>
      </c>
      <c r="F47" s="34">
        <f t="shared" si="0"/>
        <v>188.35938971557732</v>
      </c>
    </row>
    <row r="48" spans="1:6" ht="25.5" customHeight="1" x14ac:dyDescent="0.3">
      <c r="A48" s="82" t="s">
        <v>219</v>
      </c>
      <c r="B48" s="82"/>
      <c r="C48" s="60" t="s">
        <v>181</v>
      </c>
      <c r="D48" s="59">
        <v>26545</v>
      </c>
      <c r="E48" s="59">
        <v>50000</v>
      </c>
      <c r="F48" s="34">
        <f t="shared" si="0"/>
        <v>188.35938971557732</v>
      </c>
    </row>
    <row r="49" spans="1:6" ht="25.5" customHeight="1" x14ac:dyDescent="0.3">
      <c r="A49" s="83" t="s">
        <v>148</v>
      </c>
      <c r="B49" s="83"/>
      <c r="C49" s="48" t="s">
        <v>149</v>
      </c>
      <c r="D49" s="53">
        <v>26545</v>
      </c>
      <c r="E49" s="10">
        <v>50000</v>
      </c>
      <c r="F49" s="53">
        <f t="shared" si="0"/>
        <v>188.35938971557732</v>
      </c>
    </row>
    <row r="50" spans="1:6" ht="25.5" customHeight="1" x14ac:dyDescent="0.3">
      <c r="A50" s="83" t="s">
        <v>150</v>
      </c>
      <c r="B50" s="83"/>
      <c r="C50" s="48" t="s">
        <v>151</v>
      </c>
      <c r="D50" s="53">
        <v>0</v>
      </c>
      <c r="E50" s="10">
        <v>50000</v>
      </c>
      <c r="F50" s="53">
        <v>0</v>
      </c>
    </row>
    <row r="51" spans="1:6" ht="25.5" customHeight="1" x14ac:dyDescent="0.3">
      <c r="A51" s="83" t="s">
        <v>152</v>
      </c>
      <c r="B51" s="83"/>
      <c r="C51" s="48" t="s">
        <v>153</v>
      </c>
      <c r="D51" s="58">
        <v>0</v>
      </c>
      <c r="E51" s="10">
        <v>50000</v>
      </c>
      <c r="F51" s="53">
        <v>0</v>
      </c>
    </row>
    <row r="52" spans="1:6" ht="30.75" customHeight="1" x14ac:dyDescent="0.3">
      <c r="A52" s="83" t="s">
        <v>154</v>
      </c>
      <c r="B52" s="83"/>
      <c r="C52" s="48" t="s">
        <v>155</v>
      </c>
      <c r="D52" s="53">
        <v>0</v>
      </c>
      <c r="E52" s="10">
        <v>50000</v>
      </c>
      <c r="F52" s="53">
        <v>0</v>
      </c>
    </row>
    <row r="53" spans="1:6" ht="25.5" customHeight="1" x14ac:dyDescent="0.3">
      <c r="A53" s="83" t="s">
        <v>170</v>
      </c>
      <c r="B53" s="83"/>
      <c r="C53" s="48" t="s">
        <v>171</v>
      </c>
      <c r="D53" s="53">
        <v>26545</v>
      </c>
      <c r="E53" s="10">
        <v>0</v>
      </c>
      <c r="F53" s="53">
        <f t="shared" si="0"/>
        <v>0</v>
      </c>
    </row>
    <row r="54" spans="1:6" ht="25.5" customHeight="1" x14ac:dyDescent="0.3">
      <c r="A54" s="83" t="s">
        <v>235</v>
      </c>
      <c r="B54" s="83"/>
      <c r="C54" s="48" t="s">
        <v>236</v>
      </c>
      <c r="D54" s="53">
        <v>26545</v>
      </c>
      <c r="E54" s="10">
        <v>0</v>
      </c>
      <c r="F54" s="53">
        <f t="shared" si="0"/>
        <v>0</v>
      </c>
    </row>
    <row r="55" spans="1:6" ht="31.5" customHeight="1" x14ac:dyDescent="0.3">
      <c r="A55" s="83" t="s">
        <v>237</v>
      </c>
      <c r="B55" s="83"/>
      <c r="C55" s="48" t="s">
        <v>236</v>
      </c>
      <c r="D55" s="53">
        <v>26545</v>
      </c>
      <c r="E55" s="10">
        <v>0</v>
      </c>
      <c r="F55" s="53">
        <f t="shared" si="0"/>
        <v>0</v>
      </c>
    </row>
    <row r="56" spans="1:6" ht="25.5" customHeight="1" x14ac:dyDescent="0.3">
      <c r="A56" s="81" t="s">
        <v>238</v>
      </c>
      <c r="B56" s="81"/>
      <c r="C56" s="46" t="s">
        <v>239</v>
      </c>
      <c r="D56" s="34">
        <v>1400471.69</v>
      </c>
      <c r="E56" s="34">
        <v>729150.78</v>
      </c>
      <c r="F56" s="34">
        <f t="shared" si="0"/>
        <v>52.064656872856894</v>
      </c>
    </row>
    <row r="57" spans="1:6" ht="25.5" customHeight="1" x14ac:dyDescent="0.3">
      <c r="A57" s="81" t="s">
        <v>240</v>
      </c>
      <c r="B57" s="81"/>
      <c r="C57" s="46" t="s">
        <v>241</v>
      </c>
      <c r="D57" s="34">
        <v>1400471.69</v>
      </c>
      <c r="E57" s="34">
        <v>729150.78</v>
      </c>
      <c r="F57" s="34">
        <f t="shared" si="0"/>
        <v>52.064656872856894</v>
      </c>
    </row>
    <row r="58" spans="1:6" ht="25.5" customHeight="1" x14ac:dyDescent="0.3">
      <c r="A58" s="82" t="s">
        <v>217</v>
      </c>
      <c r="B58" s="82"/>
      <c r="C58" s="60" t="s">
        <v>192</v>
      </c>
      <c r="D58" s="59">
        <v>0</v>
      </c>
      <c r="E58" s="59">
        <v>3890.7</v>
      </c>
      <c r="F58" s="34">
        <v>0</v>
      </c>
    </row>
    <row r="59" spans="1:6" ht="25.5" customHeight="1" x14ac:dyDescent="0.3">
      <c r="A59" s="83" t="s">
        <v>68</v>
      </c>
      <c r="B59" s="83"/>
      <c r="C59" s="48" t="s">
        <v>69</v>
      </c>
      <c r="D59" s="53">
        <v>0</v>
      </c>
      <c r="E59" s="10">
        <v>3890.7</v>
      </c>
      <c r="F59" s="53">
        <v>0</v>
      </c>
    </row>
    <row r="60" spans="1:6" ht="25.5" customHeight="1" x14ac:dyDescent="0.3">
      <c r="A60" s="83" t="s">
        <v>87</v>
      </c>
      <c r="B60" s="83"/>
      <c r="C60" s="48" t="s">
        <v>88</v>
      </c>
      <c r="D60" s="53">
        <v>0</v>
      </c>
      <c r="E60" s="10">
        <v>3890.7</v>
      </c>
      <c r="F60" s="53">
        <v>0</v>
      </c>
    </row>
    <row r="61" spans="1:6" ht="25.5" customHeight="1" x14ac:dyDescent="0.3">
      <c r="A61" s="83" t="s">
        <v>89</v>
      </c>
      <c r="B61" s="83"/>
      <c r="C61" s="48" t="s">
        <v>90</v>
      </c>
      <c r="D61" s="58">
        <v>0</v>
      </c>
      <c r="E61" s="10">
        <v>1533.48</v>
      </c>
      <c r="F61" s="53">
        <v>0</v>
      </c>
    </row>
    <row r="62" spans="1:6" ht="30.75" customHeight="1" x14ac:dyDescent="0.3">
      <c r="A62" s="83" t="s">
        <v>91</v>
      </c>
      <c r="B62" s="83"/>
      <c r="C62" s="48" t="s">
        <v>92</v>
      </c>
      <c r="D62" s="53">
        <v>0</v>
      </c>
      <c r="E62" s="10">
        <v>549.63</v>
      </c>
      <c r="F62" s="53">
        <v>0</v>
      </c>
    </row>
    <row r="63" spans="1:6" ht="31.5" customHeight="1" x14ac:dyDescent="0.3">
      <c r="A63" s="83" t="s">
        <v>95</v>
      </c>
      <c r="B63" s="83"/>
      <c r="C63" s="48" t="s">
        <v>96</v>
      </c>
      <c r="D63" s="53">
        <v>0</v>
      </c>
      <c r="E63" s="10">
        <v>983.85</v>
      </c>
      <c r="F63" s="53">
        <v>0</v>
      </c>
    </row>
    <row r="64" spans="1:6" ht="25.5" customHeight="1" x14ac:dyDescent="0.3">
      <c r="A64" s="83" t="s">
        <v>97</v>
      </c>
      <c r="B64" s="83"/>
      <c r="C64" s="48" t="s">
        <v>98</v>
      </c>
      <c r="D64" s="58">
        <v>0</v>
      </c>
      <c r="E64" s="10">
        <v>2160.14</v>
      </c>
      <c r="F64" s="53">
        <v>0</v>
      </c>
    </row>
    <row r="65" spans="1:6" ht="31.5" customHeight="1" x14ac:dyDescent="0.3">
      <c r="A65" s="83" t="s">
        <v>105</v>
      </c>
      <c r="B65" s="83"/>
      <c r="C65" s="48" t="s">
        <v>106</v>
      </c>
      <c r="D65" s="53">
        <v>0</v>
      </c>
      <c r="E65" s="10">
        <v>2160.14</v>
      </c>
      <c r="F65" s="53">
        <v>0</v>
      </c>
    </row>
    <row r="66" spans="1:6" ht="25.5" customHeight="1" x14ac:dyDescent="0.3">
      <c r="A66" s="83" t="s">
        <v>109</v>
      </c>
      <c r="B66" s="83"/>
      <c r="C66" s="48" t="s">
        <v>110</v>
      </c>
      <c r="D66" s="58">
        <v>0</v>
      </c>
      <c r="E66" s="10">
        <v>197.08</v>
      </c>
      <c r="F66" s="53">
        <v>0</v>
      </c>
    </row>
    <row r="67" spans="1:6" ht="30.75" customHeight="1" x14ac:dyDescent="0.3">
      <c r="A67" s="83" t="s">
        <v>119</v>
      </c>
      <c r="B67" s="83"/>
      <c r="C67" s="48" t="s">
        <v>120</v>
      </c>
      <c r="D67" s="53">
        <v>0</v>
      </c>
      <c r="E67" s="10">
        <v>197.08</v>
      </c>
      <c r="F67" s="53">
        <v>0</v>
      </c>
    </row>
    <row r="68" spans="1:6" ht="25.5" customHeight="1" x14ac:dyDescent="0.3">
      <c r="A68" s="82" t="s">
        <v>218</v>
      </c>
      <c r="B68" s="82"/>
      <c r="C68" s="60" t="s">
        <v>179</v>
      </c>
      <c r="D68" s="59">
        <v>3800</v>
      </c>
      <c r="E68" s="59">
        <v>389.41</v>
      </c>
      <c r="F68" s="34">
        <f t="shared" si="0"/>
        <v>10.24763157894737</v>
      </c>
    </row>
    <row r="69" spans="1:6" ht="25.5" customHeight="1" x14ac:dyDescent="0.3">
      <c r="A69" s="83" t="s">
        <v>68</v>
      </c>
      <c r="B69" s="83"/>
      <c r="C69" s="48" t="s">
        <v>69</v>
      </c>
      <c r="D69" s="53">
        <v>3800</v>
      </c>
      <c r="E69" s="10">
        <v>389.41</v>
      </c>
      <c r="F69" s="53">
        <f t="shared" si="0"/>
        <v>10.24763157894737</v>
      </c>
    </row>
    <row r="70" spans="1:6" ht="25.5" customHeight="1" x14ac:dyDescent="0.3">
      <c r="A70" s="83" t="s">
        <v>87</v>
      </c>
      <c r="B70" s="83"/>
      <c r="C70" s="48" t="s">
        <v>88</v>
      </c>
      <c r="D70" s="53">
        <v>3800</v>
      </c>
      <c r="E70" s="10">
        <v>389.41</v>
      </c>
      <c r="F70" s="53">
        <f t="shared" ref="F70:F133" si="1">SUM((E70/D70)*100)</f>
        <v>10.24763157894737</v>
      </c>
    </row>
    <row r="71" spans="1:6" ht="25.5" customHeight="1" x14ac:dyDescent="0.3">
      <c r="A71" s="83" t="s">
        <v>97</v>
      </c>
      <c r="B71" s="83"/>
      <c r="C71" s="48" t="s">
        <v>98</v>
      </c>
      <c r="D71" s="58">
        <v>3000</v>
      </c>
      <c r="E71" s="10">
        <v>349.06</v>
      </c>
      <c r="F71" s="53">
        <f t="shared" si="1"/>
        <v>11.635333333333334</v>
      </c>
    </row>
    <row r="72" spans="1:6" ht="31.5" customHeight="1" x14ac:dyDescent="0.3">
      <c r="A72" s="83" t="s">
        <v>101</v>
      </c>
      <c r="B72" s="83"/>
      <c r="C72" s="48" t="s">
        <v>102</v>
      </c>
      <c r="D72" s="53">
        <v>3000</v>
      </c>
      <c r="E72" s="10">
        <v>0</v>
      </c>
      <c r="F72" s="53">
        <f t="shared" si="1"/>
        <v>0</v>
      </c>
    </row>
    <row r="73" spans="1:6" ht="30.75" customHeight="1" x14ac:dyDescent="0.3">
      <c r="A73" s="83" t="s">
        <v>103</v>
      </c>
      <c r="B73" s="83"/>
      <c r="C73" s="48" t="s">
        <v>104</v>
      </c>
      <c r="D73" s="53">
        <v>800</v>
      </c>
      <c r="E73" s="10">
        <v>0</v>
      </c>
      <c r="F73" s="53">
        <f t="shared" si="1"/>
        <v>0</v>
      </c>
    </row>
    <row r="74" spans="1:6" ht="31.5" customHeight="1" x14ac:dyDescent="0.3">
      <c r="A74" s="83" t="s">
        <v>105</v>
      </c>
      <c r="B74" s="83"/>
      <c r="C74" s="48" t="s">
        <v>106</v>
      </c>
      <c r="D74" s="53">
        <v>0</v>
      </c>
      <c r="E74" s="10">
        <v>349.06</v>
      </c>
      <c r="F74" s="53">
        <v>0</v>
      </c>
    </row>
    <row r="75" spans="1:6" ht="25.5" customHeight="1" x14ac:dyDescent="0.3">
      <c r="A75" s="83" t="s">
        <v>123</v>
      </c>
      <c r="B75" s="83"/>
      <c r="C75" s="48" t="s">
        <v>124</v>
      </c>
      <c r="D75" s="58">
        <v>0</v>
      </c>
      <c r="E75" s="10">
        <v>40.35</v>
      </c>
      <c r="F75" s="53">
        <v>0</v>
      </c>
    </row>
    <row r="76" spans="1:6" ht="31.5" customHeight="1" x14ac:dyDescent="0.3">
      <c r="A76" s="83" t="s">
        <v>127</v>
      </c>
      <c r="B76" s="83"/>
      <c r="C76" s="48" t="s">
        <v>128</v>
      </c>
      <c r="D76" s="53">
        <v>0</v>
      </c>
      <c r="E76" s="10">
        <v>40.35</v>
      </c>
      <c r="F76" s="53">
        <v>0</v>
      </c>
    </row>
    <row r="77" spans="1:6" ht="25.5" customHeight="1" x14ac:dyDescent="0.3">
      <c r="A77" s="82" t="s">
        <v>220</v>
      </c>
      <c r="B77" s="82"/>
      <c r="C77" s="60" t="s">
        <v>185</v>
      </c>
      <c r="D77" s="59">
        <v>1106999.58</v>
      </c>
      <c r="E77" s="59">
        <v>600791.65</v>
      </c>
      <c r="F77" s="34">
        <f t="shared" si="1"/>
        <v>54.272075694915799</v>
      </c>
    </row>
    <row r="78" spans="1:6" ht="25.5" customHeight="1" x14ac:dyDescent="0.3">
      <c r="A78" s="83" t="s">
        <v>68</v>
      </c>
      <c r="B78" s="83"/>
      <c r="C78" s="48" t="s">
        <v>69</v>
      </c>
      <c r="D78" s="53">
        <v>841463.69</v>
      </c>
      <c r="E78" s="10">
        <v>455687.71</v>
      </c>
      <c r="F78" s="53">
        <f t="shared" si="1"/>
        <v>54.154173901431214</v>
      </c>
    </row>
    <row r="79" spans="1:6" ht="25.5" customHeight="1" x14ac:dyDescent="0.3">
      <c r="A79" s="83" t="s">
        <v>70</v>
      </c>
      <c r="B79" s="83"/>
      <c r="C79" s="48" t="s">
        <v>71</v>
      </c>
      <c r="D79" s="53">
        <v>717453.8</v>
      </c>
      <c r="E79" s="10">
        <v>389407.32</v>
      </c>
      <c r="F79" s="53">
        <f t="shared" si="1"/>
        <v>54.276292076228458</v>
      </c>
    </row>
    <row r="80" spans="1:6" ht="25.5" customHeight="1" x14ac:dyDescent="0.3">
      <c r="A80" s="83" t="s">
        <v>72</v>
      </c>
      <c r="B80" s="83"/>
      <c r="C80" s="48" t="s">
        <v>73</v>
      </c>
      <c r="D80" s="53">
        <v>581160</v>
      </c>
      <c r="E80" s="10">
        <v>317400.43</v>
      </c>
      <c r="F80" s="53">
        <f t="shared" si="1"/>
        <v>54.614982104756002</v>
      </c>
    </row>
    <row r="81" spans="1:6" ht="30.75" customHeight="1" x14ac:dyDescent="0.3">
      <c r="A81" s="83" t="s">
        <v>74</v>
      </c>
      <c r="B81" s="83"/>
      <c r="C81" s="48" t="s">
        <v>75</v>
      </c>
      <c r="D81" s="53">
        <v>581160</v>
      </c>
      <c r="E81" s="10">
        <v>317400.43</v>
      </c>
      <c r="F81" s="53">
        <f t="shared" si="1"/>
        <v>54.614982104756002</v>
      </c>
    </row>
    <row r="82" spans="1:6" ht="25.5" customHeight="1" x14ac:dyDescent="0.3">
      <c r="A82" s="83" t="s">
        <v>80</v>
      </c>
      <c r="B82" s="83"/>
      <c r="C82" s="48" t="s">
        <v>81</v>
      </c>
      <c r="D82" s="53">
        <v>21453.8</v>
      </c>
      <c r="E82" s="10">
        <v>18704.759999999998</v>
      </c>
      <c r="F82" s="53">
        <f t="shared" si="1"/>
        <v>87.186232741985108</v>
      </c>
    </row>
    <row r="83" spans="1:6" ht="31.5" customHeight="1" x14ac:dyDescent="0.3">
      <c r="A83" s="83" t="s">
        <v>82</v>
      </c>
      <c r="B83" s="83"/>
      <c r="C83" s="48" t="s">
        <v>81</v>
      </c>
      <c r="D83" s="53">
        <v>21453.8</v>
      </c>
      <c r="E83" s="10">
        <v>18704.759999999998</v>
      </c>
      <c r="F83" s="53">
        <f t="shared" si="1"/>
        <v>87.186232741985108</v>
      </c>
    </row>
    <row r="84" spans="1:6" ht="25.5" customHeight="1" x14ac:dyDescent="0.3">
      <c r="A84" s="83" t="s">
        <v>83</v>
      </c>
      <c r="B84" s="83"/>
      <c r="C84" s="48" t="s">
        <v>84</v>
      </c>
      <c r="D84" s="53">
        <v>114840</v>
      </c>
      <c r="E84" s="10">
        <v>53302.13</v>
      </c>
      <c r="F84" s="53">
        <f t="shared" si="1"/>
        <v>46.414254615116675</v>
      </c>
    </row>
    <row r="85" spans="1:6" ht="30.75" customHeight="1" x14ac:dyDescent="0.3">
      <c r="A85" s="83" t="s">
        <v>85</v>
      </c>
      <c r="B85" s="83"/>
      <c r="C85" s="48" t="s">
        <v>86</v>
      </c>
      <c r="D85" s="53">
        <v>114840</v>
      </c>
      <c r="E85" s="10">
        <v>53302.13</v>
      </c>
      <c r="F85" s="53">
        <f t="shared" si="1"/>
        <v>46.414254615116675</v>
      </c>
    </row>
    <row r="86" spans="1:6" ht="25.5" customHeight="1" x14ac:dyDescent="0.3">
      <c r="A86" s="83" t="s">
        <v>87</v>
      </c>
      <c r="B86" s="83"/>
      <c r="C86" s="48" t="s">
        <v>88</v>
      </c>
      <c r="D86" s="53">
        <v>104509.89</v>
      </c>
      <c r="E86" s="10">
        <v>63496.01</v>
      </c>
      <c r="F86" s="53">
        <f t="shared" si="1"/>
        <v>60.755982041508226</v>
      </c>
    </row>
    <row r="87" spans="1:6" ht="25.5" customHeight="1" x14ac:dyDescent="0.3">
      <c r="A87" s="83" t="s">
        <v>89</v>
      </c>
      <c r="B87" s="83"/>
      <c r="C87" s="48" t="s">
        <v>90</v>
      </c>
      <c r="D87" s="58">
        <v>60700</v>
      </c>
      <c r="E87" s="10">
        <v>18177.990000000002</v>
      </c>
      <c r="F87" s="53">
        <f t="shared" si="1"/>
        <v>29.947265238879737</v>
      </c>
    </row>
    <row r="88" spans="1:6" ht="31.5" customHeight="1" x14ac:dyDescent="0.3">
      <c r="A88" s="83" t="s">
        <v>91</v>
      </c>
      <c r="B88" s="83"/>
      <c r="C88" s="48" t="s">
        <v>92</v>
      </c>
      <c r="D88" s="53">
        <v>0</v>
      </c>
      <c r="E88" s="10">
        <v>784.95</v>
      </c>
      <c r="F88" s="53">
        <v>0</v>
      </c>
    </row>
    <row r="89" spans="1:6" ht="31.5" customHeight="1" x14ac:dyDescent="0.3">
      <c r="A89" s="83" t="s">
        <v>93</v>
      </c>
      <c r="B89" s="83"/>
      <c r="C89" s="48" t="s">
        <v>94</v>
      </c>
      <c r="D89" s="53">
        <v>60700</v>
      </c>
      <c r="E89" s="10">
        <v>17393.04</v>
      </c>
      <c r="F89" s="53">
        <f t="shared" si="1"/>
        <v>28.654102141680397</v>
      </c>
    </row>
    <row r="90" spans="1:6" ht="25.5" customHeight="1" x14ac:dyDescent="0.3">
      <c r="A90" s="83" t="s">
        <v>97</v>
      </c>
      <c r="B90" s="83"/>
      <c r="C90" s="48" t="s">
        <v>98</v>
      </c>
      <c r="D90" s="58">
        <v>41599</v>
      </c>
      <c r="E90" s="10">
        <v>21998.51</v>
      </c>
      <c r="F90" s="53">
        <f t="shared" si="1"/>
        <v>52.882304863097659</v>
      </c>
    </row>
    <row r="91" spans="1:6" ht="30.75" customHeight="1" x14ac:dyDescent="0.3">
      <c r="A91" s="83" t="s">
        <v>99</v>
      </c>
      <c r="B91" s="83"/>
      <c r="C91" s="48" t="s">
        <v>100</v>
      </c>
      <c r="D91" s="53">
        <v>3815</v>
      </c>
      <c r="E91" s="10">
        <v>194.46</v>
      </c>
      <c r="F91" s="53">
        <f t="shared" si="1"/>
        <v>5.097247706422019</v>
      </c>
    </row>
    <row r="92" spans="1:6" ht="31.5" customHeight="1" x14ac:dyDescent="0.3">
      <c r="A92" s="83" t="s">
        <v>101</v>
      </c>
      <c r="B92" s="83"/>
      <c r="C92" s="48" t="s">
        <v>102</v>
      </c>
      <c r="D92" s="53">
        <v>37784</v>
      </c>
      <c r="E92" s="10">
        <v>20541.599999999999</v>
      </c>
      <c r="F92" s="53">
        <f t="shared" si="1"/>
        <v>54.365869150963363</v>
      </c>
    </row>
    <row r="93" spans="1:6" ht="30.75" customHeight="1" x14ac:dyDescent="0.3">
      <c r="A93" s="83" t="s">
        <v>105</v>
      </c>
      <c r="B93" s="83"/>
      <c r="C93" s="48" t="s">
        <v>106</v>
      </c>
      <c r="D93" s="53">
        <v>0</v>
      </c>
      <c r="E93" s="10">
        <v>547.14</v>
      </c>
      <c r="F93" s="53">
        <v>0</v>
      </c>
    </row>
    <row r="94" spans="1:6" ht="31.5" customHeight="1" x14ac:dyDescent="0.3">
      <c r="A94" s="83" t="s">
        <v>107</v>
      </c>
      <c r="B94" s="83"/>
      <c r="C94" s="48" t="s">
        <v>108</v>
      </c>
      <c r="D94" s="53">
        <v>0</v>
      </c>
      <c r="E94" s="10">
        <v>715.31</v>
      </c>
      <c r="F94" s="53">
        <v>0</v>
      </c>
    </row>
    <row r="95" spans="1:6" ht="25.5" customHeight="1" x14ac:dyDescent="0.3">
      <c r="A95" s="83" t="s">
        <v>109</v>
      </c>
      <c r="B95" s="83"/>
      <c r="C95" s="48" t="s">
        <v>110</v>
      </c>
      <c r="D95" s="58">
        <v>0</v>
      </c>
      <c r="E95" s="10">
        <v>13754.48</v>
      </c>
      <c r="F95" s="53">
        <v>0</v>
      </c>
    </row>
    <row r="96" spans="1:6" ht="30.75" customHeight="1" x14ac:dyDescent="0.3">
      <c r="A96" s="83" t="s">
        <v>111</v>
      </c>
      <c r="B96" s="83"/>
      <c r="C96" s="48" t="s">
        <v>112</v>
      </c>
      <c r="D96" s="53">
        <v>0</v>
      </c>
      <c r="E96" s="10">
        <v>650</v>
      </c>
      <c r="F96" s="53">
        <v>0</v>
      </c>
    </row>
    <row r="97" spans="1:6" ht="31.5" customHeight="1" x14ac:dyDescent="0.3">
      <c r="A97" s="83" t="s">
        <v>113</v>
      </c>
      <c r="B97" s="83"/>
      <c r="C97" s="48" t="s">
        <v>114</v>
      </c>
      <c r="D97" s="53">
        <v>0</v>
      </c>
      <c r="E97" s="10">
        <v>268.75</v>
      </c>
      <c r="F97" s="53">
        <v>0</v>
      </c>
    </row>
    <row r="98" spans="1:6" ht="31.5" customHeight="1" x14ac:dyDescent="0.3">
      <c r="A98" s="83" t="s">
        <v>119</v>
      </c>
      <c r="B98" s="83"/>
      <c r="C98" s="48" t="s">
        <v>120</v>
      </c>
      <c r="D98" s="53">
        <v>0</v>
      </c>
      <c r="E98" s="10">
        <v>12835.73</v>
      </c>
      <c r="F98" s="53">
        <v>0</v>
      </c>
    </row>
    <row r="99" spans="1:6" ht="25.5" customHeight="1" x14ac:dyDescent="0.3">
      <c r="A99" s="83" t="s">
        <v>123</v>
      </c>
      <c r="B99" s="83"/>
      <c r="C99" s="48" t="s">
        <v>124</v>
      </c>
      <c r="D99" s="58">
        <v>2210.89</v>
      </c>
      <c r="E99" s="10">
        <v>9565.0300000000007</v>
      </c>
      <c r="F99" s="53">
        <f t="shared" si="1"/>
        <v>432.63255973838596</v>
      </c>
    </row>
    <row r="100" spans="1:6" ht="30.75" customHeight="1" x14ac:dyDescent="0.3">
      <c r="A100" s="83" t="s">
        <v>127</v>
      </c>
      <c r="B100" s="83"/>
      <c r="C100" s="48" t="s">
        <v>128</v>
      </c>
      <c r="D100" s="53">
        <v>0</v>
      </c>
      <c r="E100" s="10">
        <v>294.02999999999997</v>
      </c>
      <c r="F100" s="53">
        <v>0</v>
      </c>
    </row>
    <row r="101" spans="1:6" ht="31.5" customHeight="1" x14ac:dyDescent="0.3">
      <c r="A101" s="83" t="s">
        <v>129</v>
      </c>
      <c r="B101" s="83"/>
      <c r="C101" s="48" t="s">
        <v>130</v>
      </c>
      <c r="D101" s="53">
        <v>530.89</v>
      </c>
      <c r="E101" s="10">
        <v>531</v>
      </c>
      <c r="F101" s="53">
        <f t="shared" si="1"/>
        <v>100.02071992314792</v>
      </c>
    </row>
    <row r="102" spans="1:6" ht="30.75" customHeight="1" x14ac:dyDescent="0.3">
      <c r="A102" s="83" t="s">
        <v>131</v>
      </c>
      <c r="B102" s="83"/>
      <c r="C102" s="48" t="s">
        <v>132</v>
      </c>
      <c r="D102" s="53">
        <v>1680</v>
      </c>
      <c r="E102" s="10">
        <v>980</v>
      </c>
      <c r="F102" s="53">
        <f t="shared" si="1"/>
        <v>58.333333333333336</v>
      </c>
    </row>
    <row r="103" spans="1:6" ht="31.5" customHeight="1" x14ac:dyDescent="0.3">
      <c r="A103" s="83" t="s">
        <v>133</v>
      </c>
      <c r="B103" s="83"/>
      <c r="C103" s="48" t="s">
        <v>124</v>
      </c>
      <c r="D103" s="53">
        <v>0</v>
      </c>
      <c r="E103" s="10">
        <v>7760</v>
      </c>
      <c r="F103" s="53">
        <v>0</v>
      </c>
    </row>
    <row r="104" spans="1:6" ht="25.5" customHeight="1" x14ac:dyDescent="0.3">
      <c r="A104" s="83" t="s">
        <v>142</v>
      </c>
      <c r="B104" s="83"/>
      <c r="C104" s="48" t="s">
        <v>143</v>
      </c>
      <c r="D104" s="53">
        <v>19500</v>
      </c>
      <c r="E104" s="10">
        <v>2784.38</v>
      </c>
      <c r="F104" s="53">
        <f t="shared" si="1"/>
        <v>14.278871794871794</v>
      </c>
    </row>
    <row r="105" spans="1:6" ht="25.5" customHeight="1" x14ac:dyDescent="0.3">
      <c r="A105" s="83" t="s">
        <v>144</v>
      </c>
      <c r="B105" s="83"/>
      <c r="C105" s="48" t="s">
        <v>145</v>
      </c>
      <c r="D105" s="53">
        <v>19500</v>
      </c>
      <c r="E105" s="10">
        <v>2784.38</v>
      </c>
      <c r="F105" s="53">
        <f t="shared" si="1"/>
        <v>14.278871794871794</v>
      </c>
    </row>
    <row r="106" spans="1:6" ht="31.5" customHeight="1" x14ac:dyDescent="0.3">
      <c r="A106" s="83" t="s">
        <v>146</v>
      </c>
      <c r="B106" s="83"/>
      <c r="C106" s="48" t="s">
        <v>147</v>
      </c>
      <c r="D106" s="53">
        <v>19500</v>
      </c>
      <c r="E106" s="10">
        <v>2784.38</v>
      </c>
      <c r="F106" s="53">
        <f t="shared" si="1"/>
        <v>14.278871794871794</v>
      </c>
    </row>
    <row r="107" spans="1:6" ht="25.5" customHeight="1" x14ac:dyDescent="0.3">
      <c r="A107" s="83" t="s">
        <v>148</v>
      </c>
      <c r="B107" s="83"/>
      <c r="C107" s="48" t="s">
        <v>149</v>
      </c>
      <c r="D107" s="53">
        <v>265535.89</v>
      </c>
      <c r="E107" s="10">
        <v>145103.94</v>
      </c>
      <c r="F107" s="53">
        <f t="shared" si="1"/>
        <v>54.645697800022432</v>
      </c>
    </row>
    <row r="108" spans="1:6" ht="25.5" customHeight="1" x14ac:dyDescent="0.3">
      <c r="A108" s="83" t="s">
        <v>150</v>
      </c>
      <c r="B108" s="83"/>
      <c r="C108" s="48" t="s">
        <v>151</v>
      </c>
      <c r="D108" s="53">
        <v>102699.09</v>
      </c>
      <c r="E108" s="10">
        <v>145103.94</v>
      </c>
      <c r="F108" s="53">
        <f t="shared" si="1"/>
        <v>141.29038533837058</v>
      </c>
    </row>
    <row r="109" spans="1:6" ht="25.5" customHeight="1" x14ac:dyDescent="0.3">
      <c r="A109" s="83" t="s">
        <v>152</v>
      </c>
      <c r="B109" s="83"/>
      <c r="C109" s="48" t="s">
        <v>153</v>
      </c>
      <c r="D109" s="58">
        <v>0</v>
      </c>
      <c r="E109" s="10">
        <v>133511.47</v>
      </c>
      <c r="F109" s="53">
        <v>0</v>
      </c>
    </row>
    <row r="110" spans="1:6" ht="30.75" customHeight="1" x14ac:dyDescent="0.3">
      <c r="A110" s="83" t="s">
        <v>154</v>
      </c>
      <c r="B110" s="83"/>
      <c r="C110" s="48" t="s">
        <v>155</v>
      </c>
      <c r="D110" s="53">
        <v>0</v>
      </c>
      <c r="E110" s="10">
        <v>133511.47</v>
      </c>
      <c r="F110" s="53">
        <v>0</v>
      </c>
    </row>
    <row r="111" spans="1:6" ht="25.5" customHeight="1" x14ac:dyDescent="0.3">
      <c r="A111" s="83" t="s">
        <v>156</v>
      </c>
      <c r="B111" s="83"/>
      <c r="C111" s="48" t="s">
        <v>157</v>
      </c>
      <c r="D111" s="53">
        <v>100000</v>
      </c>
      <c r="E111" s="10">
        <v>11539.47</v>
      </c>
      <c r="F111" s="53">
        <f t="shared" si="1"/>
        <v>11.53947</v>
      </c>
    </row>
    <row r="112" spans="1:6" ht="31.5" customHeight="1" x14ac:dyDescent="0.3">
      <c r="A112" s="83" t="s">
        <v>242</v>
      </c>
      <c r="B112" s="83"/>
      <c r="C112" s="48" t="s">
        <v>243</v>
      </c>
      <c r="D112" s="53">
        <v>100000</v>
      </c>
      <c r="E112" s="10">
        <v>0</v>
      </c>
      <c r="F112" s="53">
        <f t="shared" si="1"/>
        <v>0</v>
      </c>
    </row>
    <row r="113" spans="1:6" ht="30.75" customHeight="1" x14ac:dyDescent="0.3">
      <c r="A113" s="83" t="s">
        <v>160</v>
      </c>
      <c r="B113" s="83"/>
      <c r="C113" s="48" t="s">
        <v>161</v>
      </c>
      <c r="D113" s="53">
        <v>0</v>
      </c>
      <c r="E113" s="10">
        <v>3110</v>
      </c>
      <c r="F113" s="53">
        <v>0</v>
      </c>
    </row>
    <row r="114" spans="1:6" ht="31.5" customHeight="1" x14ac:dyDescent="0.3">
      <c r="A114" s="83" t="s">
        <v>164</v>
      </c>
      <c r="B114" s="83"/>
      <c r="C114" s="48" t="s">
        <v>165</v>
      </c>
      <c r="D114" s="53">
        <v>0</v>
      </c>
      <c r="E114" s="10">
        <v>8429.4699999999993</v>
      </c>
      <c r="F114" s="53">
        <v>0</v>
      </c>
    </row>
    <row r="115" spans="1:6" ht="25.5" customHeight="1" x14ac:dyDescent="0.3">
      <c r="A115" s="83" t="s">
        <v>166</v>
      </c>
      <c r="B115" s="83"/>
      <c r="C115" s="48" t="s">
        <v>167</v>
      </c>
      <c r="D115" s="53">
        <v>2699.09</v>
      </c>
      <c r="E115" s="10">
        <v>53</v>
      </c>
      <c r="F115" s="53">
        <f t="shared" si="1"/>
        <v>1.9636247772397364</v>
      </c>
    </row>
    <row r="116" spans="1:6" ht="30.75" customHeight="1" x14ac:dyDescent="0.3">
      <c r="A116" s="83" t="s">
        <v>168</v>
      </c>
      <c r="B116" s="83"/>
      <c r="C116" s="48" t="s">
        <v>169</v>
      </c>
      <c r="D116" s="53">
        <v>2699.09</v>
      </c>
      <c r="E116" s="10">
        <v>53</v>
      </c>
      <c r="F116" s="53">
        <f t="shared" si="1"/>
        <v>1.9636247772397364</v>
      </c>
    </row>
    <row r="117" spans="1:6" ht="25.5" customHeight="1" x14ac:dyDescent="0.3">
      <c r="A117" s="83" t="s">
        <v>170</v>
      </c>
      <c r="B117" s="83"/>
      <c r="C117" s="48" t="s">
        <v>171</v>
      </c>
      <c r="D117" s="53">
        <v>162836.79999999999</v>
      </c>
      <c r="E117" s="10">
        <v>0</v>
      </c>
      <c r="F117" s="53">
        <f t="shared" si="1"/>
        <v>0</v>
      </c>
    </row>
    <row r="118" spans="1:6" ht="26.25" customHeight="1" x14ac:dyDescent="0.3">
      <c r="A118" s="83" t="s">
        <v>235</v>
      </c>
      <c r="B118" s="83"/>
      <c r="C118" s="48" t="s">
        <v>236</v>
      </c>
      <c r="D118" s="58">
        <v>0</v>
      </c>
      <c r="E118" s="10">
        <v>0</v>
      </c>
      <c r="F118" s="53">
        <v>0</v>
      </c>
    </row>
    <row r="119" spans="1:6" ht="30.75" customHeight="1" x14ac:dyDescent="0.3">
      <c r="A119" s="83" t="s">
        <v>237</v>
      </c>
      <c r="B119" s="83"/>
      <c r="C119" s="48" t="s">
        <v>236</v>
      </c>
      <c r="D119" s="53">
        <v>0</v>
      </c>
      <c r="E119" s="10">
        <v>0</v>
      </c>
      <c r="F119" s="53">
        <v>0</v>
      </c>
    </row>
    <row r="120" spans="1:6" ht="25.5" customHeight="1" x14ac:dyDescent="0.3">
      <c r="A120" s="82" t="s">
        <v>221</v>
      </c>
      <c r="B120" s="82"/>
      <c r="C120" s="60" t="s">
        <v>187</v>
      </c>
      <c r="D120" s="59">
        <v>288672.11</v>
      </c>
      <c r="E120" s="59">
        <v>123779.02</v>
      </c>
      <c r="F120" s="34">
        <f t="shared" si="1"/>
        <v>42.878759572582197</v>
      </c>
    </row>
    <row r="121" spans="1:6" ht="25.5" customHeight="1" x14ac:dyDescent="0.3">
      <c r="A121" s="83" t="s">
        <v>68</v>
      </c>
      <c r="B121" s="83"/>
      <c r="C121" s="48" t="s">
        <v>69</v>
      </c>
      <c r="D121" s="53">
        <v>0</v>
      </c>
      <c r="E121" s="10">
        <v>12393.04</v>
      </c>
      <c r="F121" s="53">
        <v>0</v>
      </c>
    </row>
    <row r="122" spans="1:6" ht="25.5" customHeight="1" x14ac:dyDescent="0.3">
      <c r="A122" s="83" t="s">
        <v>70</v>
      </c>
      <c r="B122" s="83"/>
      <c r="C122" s="48" t="s">
        <v>71</v>
      </c>
      <c r="D122" s="53">
        <v>0</v>
      </c>
      <c r="E122" s="10">
        <v>3408.93</v>
      </c>
      <c r="F122" s="53">
        <v>0</v>
      </c>
    </row>
    <row r="123" spans="1:6" ht="25.5" customHeight="1" x14ac:dyDescent="0.3">
      <c r="A123" s="83" t="s">
        <v>72</v>
      </c>
      <c r="B123" s="83"/>
      <c r="C123" s="48" t="s">
        <v>73</v>
      </c>
      <c r="D123" s="58">
        <v>0</v>
      </c>
      <c r="E123" s="10">
        <v>3408.93</v>
      </c>
      <c r="F123" s="53">
        <v>0</v>
      </c>
    </row>
    <row r="124" spans="1:6" ht="31.5" customHeight="1" x14ac:dyDescent="0.3">
      <c r="A124" s="83" t="s">
        <v>76</v>
      </c>
      <c r="B124" s="83"/>
      <c r="C124" s="48" t="s">
        <v>77</v>
      </c>
      <c r="D124" s="53">
        <v>0</v>
      </c>
      <c r="E124" s="10">
        <v>3161.93</v>
      </c>
      <c r="F124" s="53">
        <v>0</v>
      </c>
    </row>
    <row r="125" spans="1:6" ht="30.75" customHeight="1" x14ac:dyDescent="0.3">
      <c r="A125" s="83" t="s">
        <v>78</v>
      </c>
      <c r="B125" s="83"/>
      <c r="C125" s="48" t="s">
        <v>79</v>
      </c>
      <c r="D125" s="53">
        <v>0</v>
      </c>
      <c r="E125" s="10">
        <v>247</v>
      </c>
      <c r="F125" s="53">
        <v>0</v>
      </c>
    </row>
    <row r="126" spans="1:6" ht="25.5" customHeight="1" x14ac:dyDescent="0.3">
      <c r="A126" s="83" t="s">
        <v>87</v>
      </c>
      <c r="B126" s="83"/>
      <c r="C126" s="48" t="s">
        <v>88</v>
      </c>
      <c r="D126" s="53">
        <v>0</v>
      </c>
      <c r="E126" s="10">
        <v>8984.11</v>
      </c>
      <c r="F126" s="53">
        <v>0</v>
      </c>
    </row>
    <row r="127" spans="1:6" ht="25.5" customHeight="1" x14ac:dyDescent="0.3">
      <c r="A127" s="83" t="s">
        <v>89</v>
      </c>
      <c r="B127" s="83"/>
      <c r="C127" s="48" t="s">
        <v>90</v>
      </c>
      <c r="D127" s="58">
        <v>0</v>
      </c>
      <c r="E127" s="10">
        <v>79.05</v>
      </c>
      <c r="F127" s="53">
        <v>0</v>
      </c>
    </row>
    <row r="128" spans="1:6" ht="31.5" customHeight="1" x14ac:dyDescent="0.3">
      <c r="A128" s="83" t="s">
        <v>91</v>
      </c>
      <c r="B128" s="83"/>
      <c r="C128" s="48" t="s">
        <v>92</v>
      </c>
      <c r="D128" s="53"/>
      <c r="E128" s="10">
        <v>79.05</v>
      </c>
      <c r="F128" s="53">
        <v>0</v>
      </c>
    </row>
    <row r="129" spans="1:6" ht="25.5" customHeight="1" x14ac:dyDescent="0.3">
      <c r="A129" s="83" t="s">
        <v>97</v>
      </c>
      <c r="B129" s="83"/>
      <c r="C129" s="48" t="s">
        <v>98</v>
      </c>
      <c r="D129" s="58">
        <v>0</v>
      </c>
      <c r="E129" s="10">
        <v>89.24</v>
      </c>
      <c r="F129" s="53">
        <v>0</v>
      </c>
    </row>
    <row r="130" spans="1:6" ht="30.75" customHeight="1" x14ac:dyDescent="0.3">
      <c r="A130" s="83" t="s">
        <v>99</v>
      </c>
      <c r="B130" s="83"/>
      <c r="C130" s="48" t="s">
        <v>100</v>
      </c>
      <c r="D130" s="53">
        <v>0</v>
      </c>
      <c r="E130" s="10">
        <v>89.24</v>
      </c>
      <c r="F130" s="53">
        <v>0</v>
      </c>
    </row>
    <row r="131" spans="1:6" ht="26.25" customHeight="1" x14ac:dyDescent="0.3">
      <c r="A131" s="83" t="s">
        <v>109</v>
      </c>
      <c r="B131" s="83"/>
      <c r="C131" s="48" t="s">
        <v>110</v>
      </c>
      <c r="D131" s="58">
        <v>0</v>
      </c>
      <c r="E131" s="10">
        <v>8815.82</v>
      </c>
      <c r="F131" s="53">
        <v>0</v>
      </c>
    </row>
    <row r="132" spans="1:6" ht="30.75" customHeight="1" x14ac:dyDescent="0.3">
      <c r="A132" s="83" t="s">
        <v>119</v>
      </c>
      <c r="B132" s="83"/>
      <c r="C132" s="48" t="s">
        <v>120</v>
      </c>
      <c r="D132" s="53">
        <v>0</v>
      </c>
      <c r="E132" s="10">
        <v>8815.82</v>
      </c>
      <c r="F132" s="53">
        <v>0</v>
      </c>
    </row>
    <row r="133" spans="1:6" ht="25.5" customHeight="1" x14ac:dyDescent="0.3">
      <c r="A133" s="83" t="s">
        <v>148</v>
      </c>
      <c r="B133" s="83"/>
      <c r="C133" s="48" t="s">
        <v>149</v>
      </c>
      <c r="D133" s="53">
        <v>288672.11</v>
      </c>
      <c r="E133" s="10">
        <v>111385.98</v>
      </c>
      <c r="F133" s="53">
        <f t="shared" si="1"/>
        <v>38.585639603354828</v>
      </c>
    </row>
    <row r="134" spans="1:6" ht="25.5" customHeight="1" x14ac:dyDescent="0.3">
      <c r="A134" s="83" t="s">
        <v>150</v>
      </c>
      <c r="B134" s="83"/>
      <c r="C134" s="48" t="s">
        <v>151</v>
      </c>
      <c r="D134" s="53">
        <v>0</v>
      </c>
      <c r="E134" s="10">
        <v>111385.98</v>
      </c>
      <c r="F134" s="53">
        <v>0</v>
      </c>
    </row>
    <row r="135" spans="1:6" ht="25.5" customHeight="1" x14ac:dyDescent="0.3">
      <c r="A135" s="83" t="s">
        <v>152</v>
      </c>
      <c r="B135" s="83"/>
      <c r="C135" s="48" t="s">
        <v>153</v>
      </c>
      <c r="D135" s="58"/>
      <c r="E135" s="10">
        <v>106626.1</v>
      </c>
      <c r="F135" s="53">
        <v>0</v>
      </c>
    </row>
    <row r="136" spans="1:6" ht="31.5" customHeight="1" x14ac:dyDescent="0.3">
      <c r="A136" s="83" t="s">
        <v>154</v>
      </c>
      <c r="B136" s="83"/>
      <c r="C136" s="48" t="s">
        <v>155</v>
      </c>
      <c r="D136" s="53">
        <v>0</v>
      </c>
      <c r="E136" s="10">
        <v>106626.1</v>
      </c>
      <c r="F136" s="53">
        <v>0</v>
      </c>
    </row>
    <row r="137" spans="1:6" ht="25.5" customHeight="1" x14ac:dyDescent="0.3">
      <c r="A137" s="83" t="s">
        <v>156</v>
      </c>
      <c r="B137" s="83"/>
      <c r="C137" s="48" t="s">
        <v>157</v>
      </c>
      <c r="D137" s="58">
        <v>0</v>
      </c>
      <c r="E137" s="10">
        <v>4759.88</v>
      </c>
      <c r="F137" s="53">
        <v>0</v>
      </c>
    </row>
    <row r="138" spans="1:6" ht="30.75" customHeight="1" x14ac:dyDescent="0.3">
      <c r="A138" s="83" t="s">
        <v>158</v>
      </c>
      <c r="B138" s="83"/>
      <c r="C138" s="48" t="s">
        <v>159</v>
      </c>
      <c r="D138" s="53">
        <v>0</v>
      </c>
      <c r="E138" s="10">
        <v>794.58</v>
      </c>
      <c r="F138" s="53">
        <v>0</v>
      </c>
    </row>
    <row r="139" spans="1:6" ht="31.5" customHeight="1" x14ac:dyDescent="0.3">
      <c r="A139" s="83" t="s">
        <v>160</v>
      </c>
      <c r="B139" s="83"/>
      <c r="C139" s="48" t="s">
        <v>161</v>
      </c>
      <c r="D139" s="53">
        <v>0</v>
      </c>
      <c r="E139" s="10">
        <v>2975</v>
      </c>
      <c r="F139" s="53">
        <v>0</v>
      </c>
    </row>
    <row r="140" spans="1:6" ht="30.75" customHeight="1" x14ac:dyDescent="0.3">
      <c r="A140" s="83" t="s">
        <v>162</v>
      </c>
      <c r="B140" s="83"/>
      <c r="C140" s="48" t="s">
        <v>163</v>
      </c>
      <c r="D140" s="53">
        <v>0</v>
      </c>
      <c r="E140" s="10">
        <v>990.3</v>
      </c>
      <c r="F140" s="53">
        <v>0</v>
      </c>
    </row>
    <row r="141" spans="1:6" ht="25.5" customHeight="1" x14ac:dyDescent="0.3">
      <c r="A141" s="83" t="s">
        <v>170</v>
      </c>
      <c r="B141" s="83"/>
      <c r="C141" s="48" t="s">
        <v>171</v>
      </c>
      <c r="D141" s="53">
        <v>288672.11</v>
      </c>
      <c r="E141" s="10">
        <v>0</v>
      </c>
      <c r="F141" s="53">
        <f t="shared" ref="F141:F146" si="2">SUM((E141/D141)*100)</f>
        <v>0</v>
      </c>
    </row>
    <row r="142" spans="1:6" ht="25.5" customHeight="1" x14ac:dyDescent="0.3">
      <c r="A142" s="83" t="s">
        <v>235</v>
      </c>
      <c r="B142" s="83"/>
      <c r="C142" s="48" t="s">
        <v>236</v>
      </c>
      <c r="D142" s="53">
        <v>288672.11</v>
      </c>
      <c r="E142" s="10">
        <v>0</v>
      </c>
      <c r="F142" s="53">
        <f t="shared" si="2"/>
        <v>0</v>
      </c>
    </row>
    <row r="143" spans="1:6" ht="31.5" customHeight="1" x14ac:dyDescent="0.3">
      <c r="A143" s="83" t="s">
        <v>237</v>
      </c>
      <c r="B143" s="83"/>
      <c r="C143" s="48" t="s">
        <v>236</v>
      </c>
      <c r="D143" s="53">
        <v>0</v>
      </c>
      <c r="E143" s="10">
        <v>0</v>
      </c>
      <c r="F143" s="53">
        <v>0</v>
      </c>
    </row>
    <row r="144" spans="1:6" ht="25.5" customHeight="1" x14ac:dyDescent="0.3">
      <c r="A144" s="82" t="s">
        <v>222</v>
      </c>
      <c r="B144" s="82"/>
      <c r="C144" s="60" t="s">
        <v>190</v>
      </c>
      <c r="D144" s="59">
        <v>1000</v>
      </c>
      <c r="E144" s="59">
        <v>300</v>
      </c>
      <c r="F144" s="34">
        <f t="shared" si="2"/>
        <v>30</v>
      </c>
    </row>
    <row r="145" spans="1:6" ht="25.5" customHeight="1" x14ac:dyDescent="0.3">
      <c r="A145" s="83" t="s">
        <v>68</v>
      </c>
      <c r="B145" s="83"/>
      <c r="C145" s="48" t="s">
        <v>69</v>
      </c>
      <c r="D145" s="53">
        <v>1000</v>
      </c>
      <c r="E145" s="10">
        <v>300</v>
      </c>
      <c r="F145" s="53">
        <f t="shared" si="2"/>
        <v>30</v>
      </c>
    </row>
    <row r="146" spans="1:6" ht="25.5" customHeight="1" x14ac:dyDescent="0.3">
      <c r="A146" s="83" t="s">
        <v>87</v>
      </c>
      <c r="B146" s="83"/>
      <c r="C146" s="48" t="s">
        <v>88</v>
      </c>
      <c r="D146" s="53">
        <v>1000</v>
      </c>
      <c r="E146" s="10">
        <v>300</v>
      </c>
      <c r="F146" s="53">
        <f t="shared" si="2"/>
        <v>30</v>
      </c>
    </row>
    <row r="147" spans="1:6" ht="25.5" customHeight="1" x14ac:dyDescent="0.3">
      <c r="A147" s="83" t="s">
        <v>89</v>
      </c>
      <c r="B147" s="83"/>
      <c r="C147" s="48" t="s">
        <v>90</v>
      </c>
      <c r="D147" s="58">
        <v>0</v>
      </c>
      <c r="E147" s="10">
        <v>0</v>
      </c>
      <c r="F147" s="53">
        <v>0</v>
      </c>
    </row>
    <row r="148" spans="1:6" ht="31.5" customHeight="1" x14ac:dyDescent="0.3">
      <c r="A148" s="83" t="s">
        <v>91</v>
      </c>
      <c r="B148" s="83"/>
      <c r="C148" s="48" t="s">
        <v>92</v>
      </c>
      <c r="D148" s="53">
        <v>0</v>
      </c>
      <c r="E148" s="10">
        <v>0</v>
      </c>
      <c r="F148" s="53">
        <v>0</v>
      </c>
    </row>
    <row r="149" spans="1:6" ht="25.5" customHeight="1" x14ac:dyDescent="0.3">
      <c r="A149" s="83" t="s">
        <v>123</v>
      </c>
      <c r="B149" s="83"/>
      <c r="C149" s="48" t="s">
        <v>124</v>
      </c>
      <c r="D149" s="58">
        <v>0</v>
      </c>
      <c r="E149" s="10">
        <v>300</v>
      </c>
      <c r="F149" s="53">
        <v>0</v>
      </c>
    </row>
    <row r="150" spans="1:6" ht="30.75" customHeight="1" x14ac:dyDescent="0.3">
      <c r="A150" s="83" t="s">
        <v>133</v>
      </c>
      <c r="B150" s="83"/>
      <c r="C150" s="48" t="s">
        <v>124</v>
      </c>
      <c r="D150" s="53">
        <v>0</v>
      </c>
      <c r="E150" s="10">
        <v>300</v>
      </c>
      <c r="F150" s="53">
        <v>0</v>
      </c>
    </row>
  </sheetData>
  <mergeCells count="149">
    <mergeCell ref="A146:B146"/>
    <mergeCell ref="A147:B147"/>
    <mergeCell ref="A148:B148"/>
    <mergeCell ref="A149:B149"/>
    <mergeCell ref="A150:B150"/>
    <mergeCell ref="A140:B140"/>
    <mergeCell ref="A141:B141"/>
    <mergeCell ref="A142:B142"/>
    <mergeCell ref="A143:B143"/>
    <mergeCell ref="A144:B144"/>
    <mergeCell ref="A145:B145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04:B104"/>
    <mergeCell ref="A105:B105"/>
    <mergeCell ref="A106:B106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B1:G1"/>
    <mergeCell ref="A3:C3"/>
    <mergeCell ref="A4:C4"/>
    <mergeCell ref="A5:C5"/>
    <mergeCell ref="A6:B6"/>
    <mergeCell ref="A7:B7"/>
    <mergeCell ref="A14:B14"/>
    <mergeCell ref="A15:B15"/>
    <mergeCell ref="A16:B16"/>
  </mergeCells>
  <pageMargins left="0.77165353298187256" right="0.59055119752883911" top="0.59055119752883911" bottom="0.59055119752883911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1. Sažetak</vt:lpstr>
      <vt:lpstr>2. Račun prihoda i rashoda</vt:lpstr>
      <vt:lpstr>3. Rashodi i prih. prema izvoru</vt:lpstr>
      <vt:lpstr>4. Rashodi prema funk.klasifika</vt:lpstr>
      <vt:lpstr>5. Račun financiranja</vt:lpstr>
      <vt:lpstr>6. Račun fin. prema izvorima fi</vt:lpstr>
      <vt:lpstr>7. Preneseni višak ili manjak</vt:lpstr>
      <vt:lpstr>8. Programska klasifikacija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dcterms:created xsi:type="dcterms:W3CDTF">2024-08-12T22:42:57Z</dcterms:created>
  <dcterms:modified xsi:type="dcterms:W3CDTF">2024-08-13T06:27:15Z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22.2.5.0</vt:lpwstr>
  </property>
</Properties>
</file>