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ačunovotkinja\Desktop\"/>
    </mc:Choice>
  </mc:AlternateContent>
  <xr:revisionPtr revIDLastSave="0" documentId="13_ncr:1_{3BD5D07B-A658-4E82-9654-BBDBC05627F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.Sažetak" sheetId="1" r:id="rId1"/>
    <sheet name="2.Račun prihoda i rashoda" sheetId="2" r:id="rId2"/>
    <sheet name="3. Rashodi i prih. prema izvoru" sheetId="3" r:id="rId3"/>
    <sheet name="4. Rashodi prema funk. klasifik" sheetId="4" r:id="rId4"/>
    <sheet name="5. Račun financiranja" sheetId="5" r:id="rId5"/>
    <sheet name="6. Račun fin. prema izv.financi" sheetId="6" r:id="rId6"/>
    <sheet name="7. Preneseni višak ili manjak" sheetId="7" r:id="rId7"/>
    <sheet name="8. Programska klasifikacija" sheetId="8" r:id="rId8"/>
  </sheets>
  <calcPr calcId="191029"/>
</workbook>
</file>

<file path=xl/calcChain.xml><?xml version="1.0" encoding="utf-8"?>
<calcChain xmlns="http://schemas.openxmlformats.org/spreadsheetml/2006/main">
  <c r="F14" i="8" l="1"/>
  <c r="F15" i="8"/>
  <c r="F16" i="8"/>
  <c r="F17" i="8"/>
  <c r="F18" i="8"/>
  <c r="F19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4" i="8"/>
  <c r="F45" i="8"/>
  <c r="F46" i="8"/>
  <c r="F47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3" i="8"/>
  <c r="F164" i="8"/>
  <c r="F165" i="8"/>
  <c r="F166" i="8"/>
  <c r="F167" i="8"/>
  <c r="F168" i="8"/>
  <c r="F169" i="8"/>
  <c r="F170" i="8"/>
  <c r="F171" i="8"/>
  <c r="F172" i="8"/>
  <c r="F173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3" i="8"/>
  <c r="F6" i="8"/>
  <c r="F7" i="8"/>
  <c r="F8" i="8"/>
  <c r="F9" i="8"/>
  <c r="F10" i="8"/>
  <c r="F11" i="8"/>
  <c r="F12" i="8"/>
  <c r="F5" i="8"/>
  <c r="G7" i="7"/>
  <c r="G8" i="7"/>
  <c r="G9" i="7"/>
  <c r="G11" i="7"/>
  <c r="G6" i="7"/>
  <c r="F7" i="7"/>
  <c r="F8" i="7"/>
  <c r="F9" i="7"/>
  <c r="F11" i="7"/>
  <c r="F6" i="7"/>
  <c r="F34" i="1" l="1"/>
  <c r="E34" i="1"/>
  <c r="F32" i="1"/>
  <c r="F31" i="1"/>
  <c r="E32" i="1"/>
  <c r="E31" i="1"/>
  <c r="G33" i="2" l="1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50" i="2"/>
  <c r="G51" i="2"/>
  <c r="G52" i="2"/>
  <c r="G53" i="2"/>
  <c r="G54" i="2"/>
  <c r="G56" i="2"/>
  <c r="G57" i="2"/>
  <c r="G58" i="2"/>
  <c r="G59" i="2"/>
  <c r="G60" i="2"/>
  <c r="G61" i="2"/>
  <c r="G62" i="2"/>
  <c r="G63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3" i="2"/>
  <c r="G84" i="2"/>
  <c r="G85" i="2"/>
  <c r="G86" i="2"/>
  <c r="G87" i="2"/>
  <c r="G88" i="2"/>
  <c r="G89" i="2"/>
  <c r="G90" i="2"/>
  <c r="G32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12" i="2"/>
  <c r="G13" i="2"/>
  <c r="G14" i="2"/>
  <c r="G15" i="2"/>
  <c r="G9" i="2"/>
  <c r="G10" i="2"/>
  <c r="G8" i="2"/>
  <c r="D11" i="2"/>
  <c r="G11" i="2" s="1"/>
  <c r="F49" i="2" l="1"/>
  <c r="F53" i="2"/>
  <c r="F54" i="2"/>
  <c r="F55" i="2"/>
  <c r="F56" i="2"/>
  <c r="F57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7" i="2"/>
  <c r="F88" i="2"/>
  <c r="F52" i="2"/>
  <c r="F51" i="2"/>
  <c r="F50" i="2"/>
  <c r="F47" i="2"/>
  <c r="F46" i="2"/>
  <c r="F45" i="2"/>
  <c r="F44" i="2"/>
  <c r="F43" i="2"/>
  <c r="F42" i="2"/>
  <c r="F41" i="2"/>
  <c r="F40" i="2"/>
  <c r="F39" i="2"/>
  <c r="F37" i="2"/>
  <c r="F36" i="2"/>
  <c r="F35" i="2"/>
  <c r="F34" i="2"/>
  <c r="F33" i="2"/>
  <c r="F32" i="2"/>
  <c r="F17" i="2"/>
  <c r="F18" i="2"/>
  <c r="F19" i="2"/>
  <c r="F20" i="2"/>
  <c r="F21" i="2"/>
  <c r="F22" i="2"/>
  <c r="F26" i="2"/>
  <c r="F27" i="2"/>
  <c r="F28" i="2"/>
  <c r="F29" i="2"/>
  <c r="F9" i="2"/>
  <c r="F10" i="2"/>
  <c r="F11" i="2"/>
  <c r="F12" i="2"/>
  <c r="F8" i="2"/>
  <c r="F12" i="1" l="1"/>
  <c r="F14" i="1"/>
  <c r="F15" i="1"/>
  <c r="F16" i="1"/>
  <c r="F17" i="1"/>
  <c r="F11" i="1"/>
  <c r="E12" i="1"/>
  <c r="E14" i="1"/>
  <c r="E15" i="1"/>
  <c r="E16" i="1"/>
  <c r="E17" i="1"/>
  <c r="E11" i="1"/>
  <c r="D82" i="2" l="1"/>
  <c r="G82" i="2" s="1"/>
  <c r="D64" i="2" l="1"/>
  <c r="G64" i="2" s="1"/>
  <c r="D49" i="2"/>
  <c r="G49" i="2" s="1"/>
  <c r="D55" i="2"/>
  <c r="G55" i="2" s="1"/>
</calcChain>
</file>

<file path=xl/sharedStrings.xml><?xml version="1.0" encoding="utf-8"?>
<sst xmlns="http://schemas.openxmlformats.org/spreadsheetml/2006/main" count="613" uniqueCount="291">
  <si>
    <t>POLUGODIŠNJI IZVJEŠTAJ O IZVRŠENJU FINANCIJSKOG PLANA ZA 2026. GODINU</t>
  </si>
  <si>
    <t>1. OPĆI DIO</t>
  </si>
  <si>
    <t>1.1. SAŽETAK RAČUNA PRIHODA I RASHODA I RAČUNA FINANCIRANJA</t>
  </si>
  <si>
    <t>A) SAŽETAK RAČUNA PRIHODA I RASHODA</t>
  </si>
  <si>
    <t>Brojčana oznaka i naziv</t>
  </si>
  <si>
    <t>Ostvarenje / izvršenje
30.6.2025.</t>
  </si>
  <si>
    <t>Rebalans za 2026. godinu</t>
  </si>
  <si>
    <t>Ostvarenje / izvršenje
30.6.2026.</t>
  </si>
  <si>
    <t>Indeks
 4 / 2</t>
  </si>
  <si>
    <t>Indeks
 4 / 3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</si>
  <si>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</si>
  <si>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</si>
  <si>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</si>
  <si>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</si>
  <si>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</si>
  <si>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</si>
  <si>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</si>
  <si>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</si>
  <si>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Indeks
4 / 2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</si>
  <si>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</si>
  <si>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</si>
  <si>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</si>
  <si>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</si>
  <si>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>92 UKUPAN DONOS VIŠKA / MANJKA IZ PRETHODNIH GODINA*</t>
  </si>
  <si>
    <t>92 VIŠAK / MANJAK IZ PRETHODNIH GODINA KOJI ĆE SE RASPOREDITI / POKRITI</t>
  </si>
  <si>
    <t>VIŠAK / MANJAK + NETO FINANCIRANJE + PRENESENI REZULTAT</t>
  </si>
  <si>
    <t xml:space="preserve">Napomena:
* Redak UKUPAN DONOS VIŠKA / MANJKA IZ PRETHODNIH GODINA služi kao informacija i ne uzima se u obzir kod uravnoteženja proračuna, već se proračun uravnotežuje retkom VIŠAK / MANJAK IZ PRETHODNIH GODINA KOJI ĆE SE POKRITI / RASPOREDITI.
</t>
  </si>
  <si>
    <t>1.2. RAČUN PRIHODA I RASHODA</t>
  </si>
  <si>
    <t xml:space="preserve">1.2.1. IZVJEŠTAJ O PRIHODIMA I RASHODIMA PREMA EKONOMSKOJ KLASIFIKACIJI </t>
  </si>
  <si>
    <t>Ostvarenje / izvršenje 
30.6.2025.</t>
  </si>
  <si>
    <t>Ostvarenje / izvršenje 
30.6.2026.</t>
  </si>
  <si>
    <t>UKUPNO PRIHODI</t>
  </si>
  <si>
    <t>6</t>
  </si>
  <si>
    <t>Prihodi poslovanja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</si>
  <si>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</si>
  <si>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</si>
  <si>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</si>
  <si>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</si>
  <si>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</si>
  <si>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</si>
  <si>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638</t>
  </si>
  <si>
    <t>Pomoći temeljem prijenosa EU sredstava</t>
  </si>
  <si>
    <t>6381</t>
  </si>
  <si>
    <t>Tekuće pomoći temeljem prijenosa EU sredstava</t>
  </si>
  <si>
    <t>6382</t>
  </si>
  <si>
    <t>Kapitalne pomoći temeljem prijenosa EU sredstava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</si>
  <si>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</si>
  <si>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</si>
  <si>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</si>
  <si>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</si>
  <si>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</si>
  <si>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</si>
  <si>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</si>
  <si>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</si>
  <si>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</si>
  <si>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</si>
  <si>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</si>
  <si>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 xml:space="preserve">Ostali nespomenuti prihodi </t>
  </si>
  <si>
    <t>66</t>
  </si>
  <si>
    <t>Prihodi od prodaje proizvoda i robe te pruženih usluga, prihodi od donacija te povrati po protestiranim jamstvima</t>
  </si>
  <si>
    <t>663</t>
  </si>
  <si>
    <t>Donacije od pravnih i fizičkih osoba izvan općeg proračuna te povrat donacija i kapitalnih pomoći po protestiranim jamstvima</t>
  </si>
  <si>
    <t>6631</t>
  </si>
  <si>
    <t>Tekuće donacije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</si>
  <si>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</si>
  <si>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</si>
  <si>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</si>
  <si>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</si>
  <si>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</si>
  <si>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</si>
  <si>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</si>
  <si>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</si>
  <si>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UKUPNO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</si>
  <si>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</si>
  <si>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</si>
  <si>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</si>
  <si>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</si>
  <si>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</si>
  <si>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</si>
  <si>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</si>
  <si>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</si>
  <si>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</si>
  <si>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</si>
  <si>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</si>
  <si>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</si>
  <si>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</si>
  <si>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</si>
  <si>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</si>
  <si>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</si>
  <si>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</si>
  <si>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</si>
  <si>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</si>
  <si>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</si>
  <si>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</si>
  <si>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</si>
  <si>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</si>
  <si>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</si>
  <si>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</si>
  <si>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</si>
  <si>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</si>
  <si>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</si>
  <si>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</si>
  <si>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</si>
  <si>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</si>
  <si>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</si>
  <si>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</si>
  <si>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</si>
  <si>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</si>
  <si>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</si>
  <si>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</si>
  <si>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</si>
  <si>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</si>
  <si>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</si>
  <si>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</si>
  <si>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</si>
  <si>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</si>
  <si>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</si>
  <si>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</si>
  <si>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</si>
  <si>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</si>
  <si>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</si>
  <si>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</si>
  <si>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</si>
  <si>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</si>
  <si>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</si>
  <si>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</si>
  <si>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</si>
  <si>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</si>
  <si>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</si>
  <si>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</si>
  <si>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</si>
  <si>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</si>
  <si>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</si>
  <si>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</si>
  <si>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</si>
  <si>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</si>
  <si>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</si>
  <si>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</si>
  <si>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</si>
  <si>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</si>
  <si>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</si>
  <si>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</si>
  <si>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</si>
  <si>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</si>
  <si>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</si>
  <si>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</si>
  <si>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</si>
  <si>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3433</t>
  </si>
  <si>
    <t>Zatezne kamate</t>
  </si>
  <si>
    <t>37</t>
  </si>
  <si>
    <t>Naknade građanima i kućanstvima na temelju osiguranja i druge naknade</t>
  </si>
  <si>
    <t>372</t>
  </si>
  <si>
    <t>Ostale naknade građanima i kućanstvima iz proračuna</t>
  </si>
  <si>
    <t>3722</t>
  </si>
  <si>
    <t>Naknade građanima i kućanstvima u naravi</t>
  </si>
  <si>
    <t>38</t>
  </si>
  <si>
    <t>Rashodi za donacije, kazne, naknade šteta i kapitalne pomoći</t>
  </si>
  <si>
    <t>381</t>
  </si>
  <si>
    <t>3812</t>
  </si>
  <si>
    <t>Tekuće donacije u naravi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</si>
  <si>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</si>
  <si>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</si>
  <si>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</si>
  <si>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</si>
  <si>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</si>
  <si>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</si>
  <si>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</si>
  <si>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</si>
  <si>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4222</t>
  </si>
  <si>
    <t>Komunikacijska oprema</t>
  </si>
  <si>
    <t>4225</t>
  </si>
  <si>
    <t>Instrumenti i uređaji</t>
  </si>
  <si>
    <t>4226</t>
  </si>
  <si>
    <t>Sportska i glazbena oprema</t>
  </si>
  <si>
    <t>4227</t>
  </si>
  <si>
    <t>Uređaji, strojevi i oprema za ostale namjene</t>
  </si>
  <si>
    <t>1.2.2. IZVJEŠTAJ O PRIHODIMA I RASHODIMA PREMA IZVORIMA FINANCIRANJA</t>
  </si>
  <si>
    <t xml:space="preserve"> </t>
  </si>
  <si>
    <t>Ostvarenje / izvršenje 30.6.2025.</t>
  </si>
  <si>
    <t>Plan za 2026. godinu</t>
  </si>
  <si>
    <t>Ostvarenje / izvršenje 30.6.2026.</t>
  </si>
  <si>
    <t>Indeks 
4 / 2</t>
  </si>
  <si>
    <t>1</t>
  </si>
  <si>
    <t>OPĆI PRIHODI I PRIMICI</t>
  </si>
  <si>
    <t>11</t>
  </si>
  <si>
    <t>VLASTITI PRIHODI</t>
  </si>
  <si>
    <t>PRIHODI ZA POSEBNE NAMJENE</t>
  </si>
  <si>
    <t>43</t>
  </si>
  <si>
    <t>OSTALI PRIHODI ZA POSEBNE NAMJENE</t>
  </si>
  <si>
    <t>5</t>
  </si>
  <si>
    <t>POMOĆI</t>
  </si>
  <si>
    <t>50</t>
  </si>
  <si>
    <t>POMOĆI IZ DRŽAVNOG PRORAČUNA</t>
  </si>
  <si>
    <t>52</t>
  </si>
  <si>
    <t>OSTALE POMOĆI</t>
  </si>
  <si>
    <t>54</t>
  </si>
  <si>
    <t>EUROPSKI POLJOPRIVREDNI JAMSTVENI FOND (EAGF)</t>
  </si>
  <si>
    <t>56</t>
  </si>
  <si>
    <t>FONDOVI EU</t>
  </si>
  <si>
    <t>58</t>
  </si>
  <si>
    <t>INSTRUMENTI EU NOVE GENERACIJE</t>
  </si>
  <si>
    <t>DONACIJE</t>
  </si>
  <si>
    <t>61</t>
  </si>
  <si>
    <t>1.2.3. IZVJEŠTAJ O RASHODIMA PREMA FUNKCIJSKOJ KLASIFIKACIJI</t>
  </si>
  <si>
    <t>Izvršenje 
30.6.2025.</t>
  </si>
  <si>
    <t>Izvršenje 30.6.2026.</t>
  </si>
  <si>
    <t>Indeks
4 / 3</t>
  </si>
  <si>
    <t>09 Obrazovanje</t>
  </si>
  <si>
    <t>091 Predškolsko i osnovno obrazovanje</t>
  </si>
  <si>
    <t>096 Dodatne usluge u obrazovanju</t>
  </si>
  <si>
    <t>1.3. RAČUN FINANCIRANJA</t>
  </si>
  <si>
    <t>1.3.1. IZVJEŠTAJ RAČUNA FINANCIRANJA PREMA EKONOMSKOJ KLASIFIKACIJI</t>
  </si>
  <si>
    <t>1.3.2. IZVJEŠTAJ RAČUNA FINANCIRANJA PREMA IZVORIMA FINANCIRANJA</t>
  </si>
  <si>
    <t>PRENESENI VIŠAK ILI PRENESENI MANJAK</t>
  </si>
  <si>
    <t>9</t>
  </si>
  <si>
    <t>Vlastiti izvori</t>
  </si>
  <si>
    <t>92</t>
  </si>
  <si>
    <t>Rezultat poslovanja</t>
  </si>
  <si>
    <t>922</t>
  </si>
  <si>
    <t>Rezultat - višak/manjak</t>
  </si>
  <si>
    <t>9222</t>
  </si>
  <si>
    <t>Manjak prihoda i primitaka</t>
  </si>
  <si>
    <t xml:space="preserve">Ukupno </t>
  </si>
  <si>
    <t>2. POSEBNI DIO
2.1. IZVJEŠTAJ PO PROGRAMSKOJ KLASIFIKACIJI</t>
  </si>
  <si>
    <t>Indeks 
3 / 2</t>
  </si>
  <si>
    <t xml:space="preserve">UKUPNO : </t>
  </si>
  <si>
    <t>GLAVA    05002</t>
  </si>
  <si>
    <t>ŠKOLSTVO</t>
  </si>
  <si>
    <t>Izvor financiranja   3</t>
  </si>
  <si>
    <t>Izvor financiranja   4</t>
  </si>
  <si>
    <t>Izvor financiranja   5</t>
  </si>
  <si>
    <t>Pomoći iz državnog proračuna</t>
  </si>
  <si>
    <t>Izvor financiranja   6</t>
  </si>
  <si>
    <t>PROGRAM    1023</t>
  </si>
  <si>
    <t>FINANCIRANJE ŠKOLSTVA IZVAN ŽUPANIJSKOG PRORAČUNA</t>
  </si>
  <si>
    <t>Aktivnost A1023 01</t>
  </si>
  <si>
    <t>VLASTITI PRIHODI-OSNOVNO ŠKOLSTVO</t>
  </si>
  <si>
    <t>Izvor financiranja   31</t>
  </si>
  <si>
    <t>Vlastiti prihodi</t>
  </si>
  <si>
    <t>Izvor financiranja   43</t>
  </si>
  <si>
    <t>Ostali prihodi za posebne namjene</t>
  </si>
  <si>
    <t>Izvor financiranja   50</t>
  </si>
  <si>
    <t>Pomoći iz državnog proračuna kroz opće prihode i primitke</t>
  </si>
  <si>
    <t>4224</t>
  </si>
  <si>
    <t>Medicinska i laboratorijska oprema</t>
  </si>
  <si>
    <t>4241</t>
  </si>
  <si>
    <t>Knjige</t>
  </si>
  <si>
    <t>Izvor financiranja   52</t>
  </si>
  <si>
    <t>Ostale pomoći</t>
  </si>
  <si>
    <t>Izvor financiranja   61</t>
  </si>
  <si>
    <t>Donacije</t>
  </si>
  <si>
    <t>PROGRAM    1052</t>
  </si>
  <si>
    <t>JAVNE POTREBE U ODGOJNO-OBRAZOVNOM SUSTAVU VSŽ</t>
  </si>
  <si>
    <t>Tekući projekt T1052 05</t>
  </si>
  <si>
    <t>ŠKOLSKA PREHRANA</t>
  </si>
  <si>
    <t>Izvor financiranja   56</t>
  </si>
  <si>
    <t>Europski socijalni fond plus</t>
  </si>
  <si>
    <t>Aktivnost A1052 09</t>
  </si>
  <si>
    <t>ŠKOLSKI MEDNI DAN</t>
  </si>
  <si>
    <t>Tekući projekt T1052 03</t>
  </si>
  <si>
    <t>ŠKOLSKA SHEMA VOĆA, POVRĆA I MLIJEKA</t>
  </si>
  <si>
    <t>Pomoći iz državnog proračuna kroz nacionalno sufinanciranje EU projekata</t>
  </si>
  <si>
    <t>Izvor financiranja   54</t>
  </si>
  <si>
    <t>Europski poljoprivredni jamstveni fond (EAGF)</t>
  </si>
  <si>
    <t>Tekući projekt T1052 06</t>
  </si>
  <si>
    <t>PREDŠKOLSKI ODGOJ</t>
  </si>
  <si>
    <t>Tekući projekt T1052 07</t>
  </si>
  <si>
    <t>HIGIJENSKE POTREPŠTINE (PROJEKT MROSP-A)</t>
  </si>
  <si>
    <t>PROGRAM    1054</t>
  </si>
  <si>
    <t xml:space="preserve">FINANCIRANJE OŠ PREMA MINIMALNOM STANDARDU </t>
  </si>
  <si>
    <t>Aktivnost A01</t>
  </si>
  <si>
    <t>FINANCIJSKI I MATERIJALNI RASHODI OŠ (STVARNI TROŠKOVI)</t>
  </si>
  <si>
    <t>Pomoći iz državnog proračuna kroz ostale prihode za posebne namjene</t>
  </si>
  <si>
    <t>Aktivnost A02</t>
  </si>
  <si>
    <t>OPĆI TROŠKOVI OŠ (MATERIJALNI TROŠKOVI)</t>
  </si>
  <si>
    <t>3214</t>
  </si>
  <si>
    <t>Ostale naknade troškova zaposlenima</t>
  </si>
  <si>
    <t>Aktivnost A1054 03</t>
  </si>
  <si>
    <t>OSTALI STVARNI TROŠKOVI  OŠ (PREDVIDIVI I NEPREDVIDIVI)</t>
  </si>
  <si>
    <t>Kapitalni projekt K01</t>
  </si>
  <si>
    <t>IZGRADNJA, REKONSTRUKCIJA, ADAPTACIJA I OPREMANJE OBJEKATA OŠ</t>
  </si>
  <si>
    <t>4212</t>
  </si>
  <si>
    <t>Poslovni objekti</t>
  </si>
  <si>
    <t>Kapitalni projekt K02</t>
  </si>
  <si>
    <t>TEKUĆE, HITNO I PLANSKO ODRŽAVANJE OBJEKATA I OPREME OŠ</t>
  </si>
  <si>
    <t>421</t>
  </si>
  <si>
    <t>Građevinski objekti</t>
  </si>
  <si>
    <t>424</t>
  </si>
  <si>
    <t>Knjige, umjetnička djela i ostale izložbene vrijednosti</t>
  </si>
  <si>
    <t>6362</t>
  </si>
  <si>
    <t>Kapitalne pomoći proračunskim korisnicima iz proračuna koji im nije nadležan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</si>
</sst>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i/>
      <sz val="8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4" fillId="0" borderId="1" xfId="0" applyNumberFormat="1" applyFont="1" applyBorder="1" applyAlignment="1">
      <alignment horizontal="center" vertical="center" wrapText="1" shrinkToFit="1" readingOrder="1"/>
    </xf>
    <xf numFmtId="49" fontId="4" fillId="0" borderId="1" xfId="0" applyNumberFormat="1" applyFont="1" applyBorder="1" applyAlignment="1">
      <alignment horizontal="center" vertical="center" wrapText="1" shrinkToFit="1" readingOrder="1"/>
    </xf>
    <xf numFmtId="0" fontId="4" fillId="0" borderId="2" xfId="0" applyNumberFormat="1" applyFont="1" applyBorder="1" applyAlignment="1">
      <alignment horizontal="center" vertical="center" wrapText="1" shrinkToFit="1" readingOrder="1"/>
    </xf>
    <xf numFmtId="0" fontId="4" fillId="0" borderId="3" xfId="0" applyNumberFormat="1" applyFont="1" applyBorder="1" applyAlignment="1">
      <alignment horizontal="center" vertical="center" wrapText="1" shrinkToFit="1" readingOrder="1"/>
    </xf>
    <xf numFmtId="0" fontId="4" fillId="0" borderId="4" xfId="0" applyNumberFormat="1" applyFont="1" applyBorder="1" applyAlignment="1">
      <alignment horizontal="center" vertical="center" wrapText="1" shrinkToFit="1" readingOrder="1"/>
    </xf>
    <xf numFmtId="0" fontId="4" fillId="2" borderId="3" xfId="0" applyNumberFormat="1" applyFont="1" applyFill="1" applyBorder="1" applyAlignment="1">
      <alignment horizontal="left" vertical="center" wrapText="1" shrinkToFit="1" readingOrder="1"/>
    </xf>
    <xf numFmtId="4" fontId="4" fillId="2" borderId="3" xfId="0" applyNumberFormat="1" applyFont="1" applyFill="1" applyBorder="1" applyAlignment="1">
      <alignment horizontal="right" vertical="center" wrapText="1" shrinkToFit="1" readingOrder="1"/>
    </xf>
    <xf numFmtId="0" fontId="5" fillId="0" borderId="3" xfId="0" applyNumberFormat="1" applyFont="1" applyBorder="1" applyAlignment="1">
      <alignment horizontal="left" vertical="center" wrapText="1" shrinkToFit="1" readingOrder="1"/>
    </xf>
    <xf numFmtId="4" fontId="5" fillId="0" borderId="3" xfId="0" applyNumberFormat="1" applyFont="1" applyBorder="1" applyAlignment="1">
      <alignment horizontal="right" vertical="center" wrapText="1" shrinkToFit="1" readingOrder="1"/>
    </xf>
    <xf numFmtId="4" fontId="5" fillId="0" borderId="4" xfId="0" applyNumberFormat="1" applyFont="1" applyBorder="1" applyAlignment="1">
      <alignment horizontal="right" vertical="center" wrapText="1" shrinkToFit="1" readingOrder="1"/>
    </xf>
    <xf numFmtId="0" fontId="5" fillId="3" borderId="3" xfId="0" applyNumberFormat="1" applyFont="1" applyFill="1" applyBorder="1" applyAlignment="1">
      <alignment horizontal="left" vertical="center" wrapText="1" shrinkToFit="1" readingOrder="1"/>
    </xf>
    <xf numFmtId="4" fontId="5" fillId="3" borderId="3" xfId="0" applyNumberFormat="1" applyFont="1" applyFill="1" applyBorder="1" applyAlignment="1">
      <alignment horizontal="right" vertical="center" wrapText="1" shrinkToFit="1" readingOrder="1"/>
    </xf>
    <xf numFmtId="0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1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2" borderId="2" xfId="0" applyNumberFormat="1" applyFont="1" applyFill="1" applyBorder="1" applyAlignment="1">
      <alignment horizontal="center" vertical="center" wrapText="1" shrinkToFit="1" readingOrder="1"/>
    </xf>
    <xf numFmtId="0" fontId="4" fillId="2" borderId="2" xfId="0" applyNumberFormat="1" applyFont="1" applyFill="1" applyBorder="1" applyAlignment="1">
      <alignment horizontal="center" vertical="center" wrapText="1" shrinkToFit="1" readingOrder="1"/>
    </xf>
    <xf numFmtId="0" fontId="7" fillId="0" borderId="4" xfId="0" applyNumberFormat="1" applyFont="1" applyBorder="1" applyAlignment="1">
      <alignment horizontal="center" vertical="center" wrapText="1" shrinkToFit="1" readingOrder="1"/>
    </xf>
    <xf numFmtId="49" fontId="4" fillId="0" borderId="2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9" fontId="5" fillId="0" borderId="1" xfId="0" applyNumberFormat="1" applyFont="1" applyBorder="1" applyAlignment="1">
      <alignment horizontal="left" vertical="center" wrapText="1" shrinkToFit="1" readingOrder="1"/>
    </xf>
    <xf numFmtId="49" fontId="5" fillId="0" borderId="2" xfId="0" applyNumberFormat="1" applyFont="1" applyBorder="1" applyAlignment="1">
      <alignment horizontal="left" vertical="center" wrapText="1" shrinkToFit="1" readingOrder="1"/>
    </xf>
    <xf numFmtId="4" fontId="5" fillId="0" borderId="2" xfId="0" applyNumberFormat="1" applyFont="1" applyBorder="1" applyAlignment="1">
      <alignment horizontal="right" vertical="center" wrapText="1" shrinkToFit="1" readingOrder="1"/>
    </xf>
    <xf numFmtId="0" fontId="8" fillId="0" borderId="1" xfId="0" applyNumberFormat="1" applyFont="1" applyBorder="1" applyAlignment="1">
      <alignment horizontal="left" vertical="center" wrapText="1" shrinkToFit="1" readingOrder="1"/>
    </xf>
    <xf numFmtId="0" fontId="8" fillId="0" borderId="2" xfId="0" applyNumberFormat="1" applyFont="1" applyBorder="1" applyAlignment="1">
      <alignment horizontal="left" vertical="center" wrapText="1" shrinkToFit="1" readingOrder="1"/>
    </xf>
    <xf numFmtId="4" fontId="8" fillId="0" borderId="2" xfId="0" applyNumberFormat="1" applyFont="1" applyBorder="1" applyAlignment="1">
      <alignment horizontal="right" vertical="center" wrapText="1" shrinkToFit="1" readingOrder="1"/>
    </xf>
    <xf numFmtId="0" fontId="5" fillId="0" borderId="1" xfId="0" applyNumberFormat="1" applyFont="1" applyBorder="1" applyAlignment="1">
      <alignment horizontal="left" vertical="center" wrapText="1" shrinkToFit="1" readingOrder="1"/>
    </xf>
    <xf numFmtId="0" fontId="5" fillId="0" borderId="2" xfId="0" applyNumberFormat="1" applyFont="1" applyBorder="1" applyAlignment="1">
      <alignment horizontal="left" vertical="center" wrapText="1" shrinkToFit="1" readingOrder="1"/>
    </xf>
    <xf numFmtId="49" fontId="8" fillId="0" borderId="1" xfId="0" applyNumberFormat="1" applyFont="1" applyBorder="1" applyAlignment="1">
      <alignment horizontal="left" vertical="center" wrapText="1" shrinkToFit="1" readingOrder="1"/>
    </xf>
    <xf numFmtId="49" fontId="8" fillId="0" borderId="2" xfId="0" applyNumberFormat="1" applyFont="1" applyBorder="1" applyAlignment="1">
      <alignment horizontal="left" vertical="center" wrapText="1" shrinkToFit="1" readingOrder="1"/>
    </xf>
    <xf numFmtId="0" fontId="4" fillId="2" borderId="1" xfId="0" applyNumberFormat="1" applyFont="1" applyFill="1" applyBorder="1" applyAlignment="1">
      <alignment horizontal="center" vertical="center" wrapText="1" shrinkToFit="1" readingOrder="1"/>
    </xf>
    <xf numFmtId="0" fontId="4" fillId="0" borderId="3" xfId="0" applyNumberFormat="1" applyFont="1" applyBorder="1" applyAlignment="1">
      <alignment horizontal="lef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4" fontId="8" fillId="0" borderId="4" xfId="0" applyNumberFormat="1" applyFont="1" applyBorder="1" applyAlignment="1">
      <alignment horizontal="right" vertical="center" wrapText="1" shrinkToFit="1" readingOrder="1"/>
    </xf>
    <xf numFmtId="0" fontId="4" fillId="0" borderId="4" xfId="0" applyNumberFormat="1" applyFont="1" applyBorder="1" applyAlignment="1">
      <alignment horizontal="left" vertical="center" wrapText="1" shrinkToFit="1" readingOrder="1"/>
    </xf>
    <xf numFmtId="0" fontId="4" fillId="0" borderId="4" xfId="0" applyNumberFormat="1" applyFont="1" applyBorder="1" applyAlignment="1">
      <alignment horizontal="right" vertical="center" wrapText="1" shrinkToFit="1" readingOrder="1"/>
    </xf>
    <xf numFmtId="0" fontId="5" fillId="0" borderId="4" xfId="0" applyNumberFormat="1" applyFont="1" applyBorder="1" applyAlignment="1">
      <alignment horizontal="left" vertical="center" wrapText="1" shrinkToFit="1" readingOrder="1"/>
    </xf>
    <xf numFmtId="0" fontId="5" fillId="0" borderId="4" xfId="0" applyNumberFormat="1" applyFont="1" applyBorder="1" applyAlignment="1">
      <alignment horizontal="right" vertical="center" wrapText="1" shrinkToFit="1" readingOrder="1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49" fontId="5" fillId="0" borderId="3" xfId="0" applyNumberFormat="1" applyFont="1" applyBorder="1" applyAlignment="1">
      <alignment horizontal="left" vertical="center" wrapText="1" shrinkToFit="1" readingOrder="1"/>
    </xf>
    <xf numFmtId="49" fontId="5" fillId="0" borderId="4" xfId="0" applyNumberFormat="1" applyFont="1" applyBorder="1" applyAlignment="1">
      <alignment horizontal="left" vertical="center" wrapText="1" shrinkToFit="1" readingOrder="1"/>
    </xf>
    <xf numFmtId="49" fontId="8" fillId="0" borderId="4" xfId="0" applyNumberFormat="1" applyFont="1" applyBorder="1" applyAlignment="1">
      <alignment horizontal="left" vertical="center" wrapText="1" shrinkToFit="1" readingOrder="1"/>
    </xf>
    <xf numFmtId="4" fontId="9" fillId="0" borderId="2" xfId="0" applyNumberFormat="1" applyFont="1" applyBorder="1" applyAlignment="1">
      <alignment horizontal="right" vertical="center" wrapText="1" shrinkToFit="1" readingOrder="1"/>
    </xf>
    <xf numFmtId="4" fontId="0" fillId="0" borderId="0" xfId="0" applyNumberFormat="1"/>
    <xf numFmtId="4" fontId="4" fillId="2" borderId="2" xfId="0" applyNumberFormat="1" applyFont="1" applyFill="1" applyBorder="1" applyAlignment="1">
      <alignment horizontal="center" vertical="center" wrapText="1" shrinkToFit="1" readingOrder="1"/>
    </xf>
    <xf numFmtId="4" fontId="7" fillId="0" borderId="4" xfId="0" applyNumberFormat="1" applyFont="1" applyBorder="1" applyAlignment="1">
      <alignment horizontal="center" vertical="center" wrapText="1" shrinkToFit="1" readingOrder="1"/>
    </xf>
    <xf numFmtId="49" fontId="9" fillId="0" borderId="1" xfId="0" applyNumberFormat="1" applyFont="1" applyBorder="1" applyAlignment="1">
      <alignment horizontal="left" vertical="center" wrapText="1" shrinkToFit="1" readingOrder="1"/>
    </xf>
    <xf numFmtId="49" fontId="9" fillId="0" borderId="2" xfId="0" applyNumberFormat="1" applyFont="1" applyBorder="1" applyAlignment="1">
      <alignment horizontal="left" vertical="center" wrapText="1" shrinkToFit="1" readingOrder="1"/>
    </xf>
    <xf numFmtId="4" fontId="5" fillId="0" borderId="4" xfId="0" applyNumberFormat="1" applyFont="1" applyBorder="1" applyAlignment="1">
      <alignment horizontal="right" vertical="center" wrapText="1" shrinkToFit="1" readingOrder="1"/>
    </xf>
    <xf numFmtId="49" fontId="11" fillId="0" borderId="1" xfId="0" applyNumberFormat="1" applyFont="1" applyBorder="1" applyAlignment="1">
      <alignment horizontal="left" vertical="center" wrapText="1" shrinkToFit="1" readingOrder="1"/>
    </xf>
    <xf numFmtId="49" fontId="11" fillId="0" borderId="2" xfId="0" applyNumberFormat="1" applyFont="1" applyBorder="1" applyAlignment="1">
      <alignment horizontal="left" vertical="center" wrapText="1" shrinkToFit="1" readingOrder="1"/>
    </xf>
    <xf numFmtId="0" fontId="1" fillId="0" borderId="0" xfId="0" applyFont="1"/>
    <xf numFmtId="4" fontId="11" fillId="0" borderId="2" xfId="0" applyNumberFormat="1" applyFont="1" applyBorder="1" applyAlignment="1">
      <alignment horizontal="right" vertical="center" wrapText="1" shrinkToFit="1" readingOrder="1"/>
    </xf>
    <xf numFmtId="0" fontId="10" fillId="0" borderId="0" xfId="0" applyFont="1"/>
    <xf numFmtId="2" fontId="4" fillId="0" borderId="2" xfId="0" applyNumberFormat="1" applyFont="1" applyBorder="1" applyAlignment="1">
      <alignment horizontal="right" vertical="center" wrapText="1" shrinkToFit="1" readingOrder="1"/>
    </xf>
    <xf numFmtId="2" fontId="5" fillId="0" borderId="2" xfId="0" applyNumberFormat="1" applyFont="1" applyBorder="1" applyAlignment="1">
      <alignment horizontal="right" vertical="center" wrapText="1" shrinkToFit="1" readingOrder="1"/>
    </xf>
    <xf numFmtId="4" fontId="4" fillId="4" borderId="3" xfId="0" applyNumberFormat="1" applyFont="1" applyFill="1" applyBorder="1" applyAlignment="1">
      <alignment horizontal="right" vertical="center" wrapText="1" shrinkToFit="1" readingOrder="1"/>
    </xf>
    <xf numFmtId="4" fontId="5" fillId="4" borderId="3" xfId="0" applyNumberFormat="1" applyFont="1" applyFill="1" applyBorder="1" applyAlignment="1">
      <alignment horizontal="right" vertical="center" wrapText="1" shrinkToFit="1" readingOrder="1"/>
    </xf>
    <xf numFmtId="0" fontId="7" fillId="4" borderId="4" xfId="0" applyNumberFormat="1" applyFont="1" applyFill="1" applyBorder="1" applyAlignment="1">
      <alignment horizontal="center" vertical="center" wrapText="1" shrinkToFit="1" readingOrder="1"/>
    </xf>
    <xf numFmtId="4" fontId="4" fillId="5" borderId="3" xfId="0" applyNumberFormat="1" applyFont="1" applyFill="1" applyBorder="1" applyAlignment="1">
      <alignment horizontal="right" vertical="center" wrapText="1" shrinkToFit="1" readingOrder="1"/>
    </xf>
    <xf numFmtId="4" fontId="5" fillId="5" borderId="3" xfId="0" applyNumberFormat="1" applyFont="1" applyFill="1" applyBorder="1" applyAlignment="1">
      <alignment horizontal="right" vertical="center" wrapText="1" shrinkToFit="1" readingOrder="1"/>
    </xf>
    <xf numFmtId="0" fontId="4" fillId="5" borderId="2" xfId="0" applyNumberFormat="1" applyFont="1" applyFill="1" applyBorder="1" applyAlignment="1">
      <alignment horizontal="center" vertical="center" wrapText="1" shrinkToFit="1" readingOrder="1"/>
    </xf>
    <xf numFmtId="4" fontId="10" fillId="0" borderId="0" xfId="0" applyNumberFormat="1" applyFont="1"/>
    <xf numFmtId="0" fontId="12" fillId="0" borderId="0" xfId="0" applyFont="1"/>
    <xf numFmtId="2" fontId="4" fillId="0" borderId="4" xfId="0" applyNumberFormat="1" applyFont="1" applyBorder="1" applyAlignment="1">
      <alignment horizontal="right" vertical="center" wrapText="1" shrinkToFit="1" readingOrder="1"/>
    </xf>
    <xf numFmtId="49" fontId="13" fillId="0" borderId="4" xfId="0" applyNumberFormat="1" applyFont="1" applyBorder="1" applyAlignment="1">
      <alignment horizontal="left" vertical="center" wrapText="1" shrinkToFit="1" readingOrder="1"/>
    </xf>
    <xf numFmtId="4" fontId="13" fillId="0" borderId="4" xfId="0" applyNumberFormat="1" applyFont="1" applyBorder="1" applyAlignment="1">
      <alignment horizontal="righ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4" fillId="0" borderId="2" xfId="0" applyNumberFormat="1" applyFont="1" applyBorder="1" applyAlignment="1">
      <alignment horizontal="center" vertical="center" wrapText="1" shrinkToFit="1" readingOrder="1"/>
    </xf>
    <xf numFmtId="0" fontId="4" fillId="0" borderId="4" xfId="0" applyNumberFormat="1" applyFont="1" applyBorder="1" applyAlignment="1">
      <alignment horizontal="center" vertical="center" wrapText="1" shrinkToFit="1" readingOrder="1"/>
    </xf>
    <xf numFmtId="4" fontId="4" fillId="2" borderId="5" xfId="0" applyNumberFormat="1" applyFont="1" applyFill="1" applyBorder="1" applyAlignment="1">
      <alignment horizontal="right" vertical="center" wrapText="1" shrinkToFit="1" readingOrder="1"/>
    </xf>
    <xf numFmtId="4" fontId="4" fillId="2" borderId="2" xfId="0" applyNumberFormat="1" applyFont="1" applyFill="1" applyBorder="1" applyAlignment="1">
      <alignment horizontal="right" vertical="center" wrapText="1" shrinkToFit="1" readingOrder="1"/>
    </xf>
    <xf numFmtId="4" fontId="5" fillId="0" borderId="4" xfId="0" applyNumberFormat="1" applyFont="1" applyBorder="1" applyAlignment="1">
      <alignment horizontal="right" vertical="center" wrapText="1" shrinkToFit="1" readingOrder="1"/>
    </xf>
    <xf numFmtId="4" fontId="4" fillId="2" borderId="4" xfId="0" applyNumberFormat="1" applyFont="1" applyFill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center" vertical="top" wrapText="1" shrinkToFit="1" readingOrder="1"/>
    </xf>
    <xf numFmtId="4" fontId="4" fillId="4" borderId="5" xfId="0" applyNumberFormat="1" applyFont="1" applyFill="1" applyBorder="1" applyAlignment="1">
      <alignment horizontal="right" vertical="center" wrapText="1" shrinkToFit="1" readingOrder="1"/>
    </xf>
    <xf numFmtId="4" fontId="4" fillId="4" borderId="2" xfId="0" applyNumberFormat="1" applyFont="1" applyFill="1" applyBorder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center" vertical="top" wrapText="1" shrinkToFit="1" readingOrder="1"/>
    </xf>
    <xf numFmtId="0" fontId="2" fillId="0" borderId="0" xfId="0" applyNumberFormat="1" applyFont="1" applyAlignment="1">
      <alignment horizontal="center" vertical="top" wrapText="1" shrinkToFit="1" readingOrder="1"/>
    </xf>
    <xf numFmtId="0" fontId="7" fillId="0" borderId="3" xfId="0" applyNumberFormat="1" applyFont="1" applyBorder="1" applyAlignment="1">
      <alignment horizontal="center" vertical="center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4" fillId="2" borderId="1" xfId="0" applyNumberFormat="1" applyFont="1" applyFill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Border="1" applyAlignment="1">
      <alignment horizontal="left" vertical="center" wrapText="1" shrinkToFit="1" readingOrder="1"/>
    </xf>
    <xf numFmtId="49" fontId="5" fillId="0" borderId="3" xfId="0" applyNumberFormat="1" applyFont="1" applyBorder="1" applyAlignment="1">
      <alignment horizontal="lef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49" fontId="13" fillId="0" borderId="3" xfId="0" applyNumberFormat="1" applyFont="1" applyBorder="1" applyAlignment="1">
      <alignment horizontal="left" vertical="center" wrapText="1" shrinkToFit="1" readingOrder="1"/>
    </xf>
    <xf numFmtId="0" fontId="4" fillId="0" borderId="1" xfId="0" applyNumberFormat="1" applyFont="1" applyBorder="1" applyAlignment="1">
      <alignment horizontal="center" vertical="center" wrapText="1" shrinkToFit="1" readingOrder="1"/>
    </xf>
    <xf numFmtId="49" fontId="4" fillId="0" borderId="3" xfId="0" applyNumberFormat="1" applyFont="1" applyBorder="1" applyAlignment="1">
      <alignment horizontal="right" vertical="center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36"/>
  <sheetViews>
    <sheetView showGridLines="0" tabSelected="1" workbookViewId="0">
      <selection activeCell="E34" sqref="E34"/>
    </sheetView>
  </sheetViews>
  <sheetFormatPr defaultRowHeight="15" x14ac:dyDescent="0.25"/>
  <cols>
    <col min="1" max="1" width="37" customWidth="1"/>
    <col min="2" max="3" width="14.140625" customWidth="1"/>
    <col min="4" max="4" width="14" customWidth="1"/>
    <col min="5" max="5" width="8.140625" customWidth="1"/>
    <col min="6" max="6" width="4.85546875" customWidth="1"/>
    <col min="7" max="7" width="3.140625" customWidth="1"/>
    <col min="8" max="8" width="0.140625" customWidth="1"/>
  </cols>
  <sheetData>
    <row r="1" spans="1:8" ht="16.5" customHeight="1" x14ac:dyDescent="0.25">
      <c r="A1" s="81" t="s">
        <v>0</v>
      </c>
      <c r="B1" s="81"/>
      <c r="C1" s="81"/>
      <c r="D1" s="81"/>
      <c r="E1" s="81"/>
      <c r="F1" s="81"/>
      <c r="G1" s="81"/>
      <c r="H1" s="81"/>
    </row>
    <row r="2" spans="1:8" ht="8.25" customHeight="1" x14ac:dyDescent="0.25"/>
    <row r="3" spans="1:8" ht="14.25" customHeight="1" x14ac:dyDescent="0.25">
      <c r="A3" s="82" t="s">
        <v>1</v>
      </c>
      <c r="B3" s="82"/>
      <c r="C3" s="82"/>
      <c r="D3" s="82"/>
      <c r="E3" s="82"/>
      <c r="F3" s="82"/>
      <c r="G3" s="82"/>
      <c r="H3" s="82"/>
    </row>
    <row r="4" spans="1:8" ht="12" customHeight="1" x14ac:dyDescent="0.25"/>
    <row r="5" spans="1:8" ht="13.5" customHeight="1" x14ac:dyDescent="0.25">
      <c r="A5" s="82" t="s">
        <v>2</v>
      </c>
      <c r="B5" s="82"/>
      <c r="C5" s="82"/>
      <c r="D5" s="82"/>
      <c r="E5" s="82"/>
      <c r="F5" s="82"/>
      <c r="G5" s="82"/>
      <c r="H5" s="82"/>
    </row>
    <row r="6" spans="1:8" ht="17.25" customHeight="1" x14ac:dyDescent="0.25"/>
    <row r="7" spans="1:8" ht="12.75" customHeight="1" x14ac:dyDescent="0.25">
      <c r="A7" s="78" t="s">
        <v>3</v>
      </c>
      <c r="B7" s="78"/>
      <c r="C7" s="78"/>
      <c r="D7" s="78"/>
      <c r="E7" s="78"/>
      <c r="F7" s="78"/>
      <c r="G7" s="78"/>
      <c r="H7" s="78"/>
    </row>
    <row r="8" spans="1:8" ht="12.75" customHeight="1" x14ac:dyDescent="0.25"/>
    <row r="9" spans="1:8" ht="36" customHeight="1" x14ac:dyDescent="0.25">
      <c r="A9" s="1" t="s">
        <v>4</v>
      </c>
      <c r="B9" s="2" t="s">
        <v>5</v>
      </c>
      <c r="C9" s="2" t="s">
        <v>6</v>
      </c>
      <c r="D9" s="2" t="s">
        <v>7</v>
      </c>
      <c r="E9" s="1" t="s">
        <v>8</v>
      </c>
      <c r="F9" s="72" t="s">
        <v>9</v>
      </c>
      <c r="G9" s="72"/>
    </row>
    <row r="10" spans="1:8" ht="14.25" customHeight="1" x14ac:dyDescent="0.2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73">
        <v>6</v>
      </c>
      <c r="G10" s="73"/>
    </row>
    <row r="11" spans="1:8" ht="24.75" customHeight="1" x14ac:dyDescent="0.25">
      <c r="A11" s="6" t="s">
        <v>10</v>
      </c>
      <c r="B11" s="7">
        <v>606315.88</v>
      </c>
      <c r="C11" s="7">
        <v>1457041.24</v>
      </c>
      <c r="D11" s="7">
        <v>713908.59</v>
      </c>
      <c r="E11" s="7">
        <f>SUM((D11/B11)*100)</f>
        <v>117.7453227845525</v>
      </c>
      <c r="F11" s="74">
        <f>SUM((D11/C11)*100)</f>
        <v>48.997143691004929</v>
      </c>
      <c r="G11" s="75"/>
    </row>
    <row r="12" spans="1:8" ht="24" customHeight="1" x14ac:dyDescent="0.25">
      <c r="A12" s="8" t="s">
        <v>11</v>
      </c>
      <c r="B12" s="9">
        <v>606315.88</v>
      </c>
      <c r="C12" s="9">
        <v>1457041.24</v>
      </c>
      <c r="D12" s="9">
        <v>713908.59</v>
      </c>
      <c r="E12" s="60">
        <f t="shared" ref="E12:E17" si="0">SUM((D12/B12)*100)</f>
        <v>117.7453227845525</v>
      </c>
      <c r="F12" s="79">
        <f t="shared" ref="F12:F17" si="1">SUM((D12/C12)*100)</f>
        <v>48.997143691004929</v>
      </c>
      <c r="G12" s="80"/>
    </row>
    <row r="13" spans="1:8" ht="24" customHeight="1" x14ac:dyDescent="0.25">
      <c r="A13" s="8" t="s">
        <v>12</v>
      </c>
      <c r="B13" s="9">
        <v>0</v>
      </c>
      <c r="C13" s="9">
        <v>0</v>
      </c>
      <c r="D13" s="9">
        <v>0</v>
      </c>
      <c r="E13" s="60">
        <v>0</v>
      </c>
      <c r="F13" s="79">
        <v>0</v>
      </c>
      <c r="G13" s="80"/>
    </row>
    <row r="14" spans="1:8" ht="24.75" customHeight="1" x14ac:dyDescent="0.25">
      <c r="A14" s="6" t="s">
        <v>13</v>
      </c>
      <c r="B14" s="7">
        <v>691728.87</v>
      </c>
      <c r="C14" s="7">
        <v>1378341.24</v>
      </c>
      <c r="D14" s="7">
        <v>678133.77</v>
      </c>
      <c r="E14" s="7">
        <f t="shared" si="0"/>
        <v>98.034620125078774</v>
      </c>
      <c r="F14" s="74">
        <f t="shared" si="1"/>
        <v>49.199265778335125</v>
      </c>
      <c r="G14" s="75"/>
    </row>
    <row r="15" spans="1:8" ht="24" customHeight="1" x14ac:dyDescent="0.25">
      <c r="A15" s="8" t="s">
        <v>14</v>
      </c>
      <c r="B15" s="9">
        <v>661601.36</v>
      </c>
      <c r="C15" s="9">
        <v>1324531.24</v>
      </c>
      <c r="D15" s="9">
        <v>656989.56999999995</v>
      </c>
      <c r="E15" s="60">
        <f t="shared" si="0"/>
        <v>99.30293522975829</v>
      </c>
      <c r="F15" s="79">
        <f t="shared" si="1"/>
        <v>49.60166662433722</v>
      </c>
      <c r="G15" s="80"/>
    </row>
    <row r="16" spans="1:8" ht="24.75" customHeight="1" x14ac:dyDescent="0.25">
      <c r="A16" s="8" t="s">
        <v>15</v>
      </c>
      <c r="B16" s="9">
        <v>30127.51</v>
      </c>
      <c r="C16" s="9">
        <v>53810</v>
      </c>
      <c r="D16" s="9">
        <v>21144.2</v>
      </c>
      <c r="E16" s="60">
        <f t="shared" si="0"/>
        <v>70.182368207661369</v>
      </c>
      <c r="F16" s="79">
        <f t="shared" si="1"/>
        <v>39.294183237316489</v>
      </c>
      <c r="G16" s="80"/>
    </row>
    <row r="17" spans="1:8" ht="24" customHeight="1" x14ac:dyDescent="0.25">
      <c r="A17" s="6" t="s">
        <v>16</v>
      </c>
      <c r="B17" s="7">
        <v>-85412.99</v>
      </c>
      <c r="C17" s="7">
        <v>78700</v>
      </c>
      <c r="D17" s="7">
        <v>35774.82</v>
      </c>
      <c r="E17" s="7">
        <f t="shared" si="0"/>
        <v>-41.884518970709259</v>
      </c>
      <c r="F17" s="74">
        <f t="shared" si="1"/>
        <v>45.457204574332913</v>
      </c>
      <c r="G17" s="75"/>
    </row>
    <row r="18" spans="1:8" ht="17.25" customHeight="1" x14ac:dyDescent="0.25"/>
    <row r="19" spans="1:8" ht="12.75" customHeight="1" x14ac:dyDescent="0.25">
      <c r="A19" s="78" t="s">
        <v>17</v>
      </c>
      <c r="B19" s="78"/>
      <c r="C19" s="78"/>
      <c r="D19" s="78"/>
      <c r="E19" s="78"/>
      <c r="F19" s="78"/>
      <c r="G19" s="78"/>
      <c r="H19" s="78"/>
    </row>
    <row r="20" spans="1:8" ht="8.25" customHeight="1" x14ac:dyDescent="0.25"/>
    <row r="21" spans="1:8" ht="36" customHeight="1" x14ac:dyDescent="0.25">
      <c r="A21" s="1" t="s">
        <v>4</v>
      </c>
      <c r="B21" s="2" t="s">
        <v>5</v>
      </c>
      <c r="C21" s="2" t="s">
        <v>6</v>
      </c>
      <c r="D21" s="2" t="s">
        <v>7</v>
      </c>
      <c r="E21" s="2" t="s">
        <v>18</v>
      </c>
      <c r="F21" s="72" t="s">
        <v>9</v>
      </c>
      <c r="G21" s="72"/>
    </row>
    <row r="22" spans="1:8" ht="14.25" customHeight="1" x14ac:dyDescent="0.25">
      <c r="A22" s="4">
        <v>1</v>
      </c>
      <c r="B22" s="4">
        <v>2</v>
      </c>
      <c r="C22" s="4">
        <v>3</v>
      </c>
      <c r="D22" s="4">
        <v>4</v>
      </c>
      <c r="E22" s="4">
        <v>5</v>
      </c>
      <c r="F22" s="73">
        <v>6</v>
      </c>
      <c r="G22" s="73"/>
    </row>
    <row r="23" spans="1:8" ht="24" customHeight="1" x14ac:dyDescent="0.25">
      <c r="A23" s="8" t="s">
        <v>19</v>
      </c>
      <c r="B23" s="9">
        <v>0</v>
      </c>
      <c r="C23" s="9">
        <v>0</v>
      </c>
      <c r="D23" s="9">
        <v>0</v>
      </c>
      <c r="E23" s="9">
        <v>0</v>
      </c>
      <c r="F23" s="76">
        <v>0</v>
      </c>
      <c r="G23" s="76"/>
    </row>
    <row r="24" spans="1:8" ht="24" customHeight="1" x14ac:dyDescent="0.25">
      <c r="A24" s="8" t="s">
        <v>20</v>
      </c>
      <c r="B24" s="9">
        <v>0</v>
      </c>
      <c r="C24" s="9">
        <v>0</v>
      </c>
      <c r="D24" s="9">
        <v>0</v>
      </c>
      <c r="E24" s="9">
        <v>0</v>
      </c>
      <c r="F24" s="76">
        <v>0</v>
      </c>
      <c r="G24" s="76"/>
    </row>
    <row r="25" spans="1:8" ht="24.75" customHeight="1" x14ac:dyDescent="0.25">
      <c r="A25" s="6" t="s">
        <v>21</v>
      </c>
      <c r="B25" s="7">
        <v>0</v>
      </c>
      <c r="C25" s="7">
        <v>0</v>
      </c>
      <c r="D25" s="7">
        <v>0</v>
      </c>
      <c r="E25" s="7">
        <v>0</v>
      </c>
      <c r="F25" s="77">
        <v>0</v>
      </c>
      <c r="G25" s="77"/>
    </row>
    <row r="26" spans="1:8" ht="17.25" customHeight="1" x14ac:dyDescent="0.25"/>
    <row r="27" spans="1:8" ht="12.75" customHeight="1" x14ac:dyDescent="0.25">
      <c r="A27" s="78" t="s">
        <v>22</v>
      </c>
      <c r="B27" s="78"/>
      <c r="C27" s="78"/>
      <c r="D27" s="78"/>
      <c r="E27" s="78"/>
      <c r="F27" s="78"/>
      <c r="G27" s="78"/>
      <c r="H27" s="78"/>
    </row>
    <row r="28" spans="1:8" ht="6.75" customHeight="1" x14ac:dyDescent="0.25"/>
    <row r="29" spans="1:8" ht="36.75" customHeight="1" x14ac:dyDescent="0.25">
      <c r="A29" s="1" t="s">
        <v>4</v>
      </c>
      <c r="B29" s="2" t="s">
        <v>5</v>
      </c>
      <c r="C29" s="2" t="s">
        <v>6</v>
      </c>
      <c r="D29" s="2" t="s">
        <v>7</v>
      </c>
      <c r="E29" s="1" t="s">
        <v>8</v>
      </c>
      <c r="F29" s="72" t="s">
        <v>9</v>
      </c>
      <c r="G29" s="72"/>
    </row>
    <row r="30" spans="1:8" ht="14.25" customHeight="1" x14ac:dyDescent="0.25">
      <c r="A30" s="4">
        <v>1</v>
      </c>
      <c r="B30" s="4">
        <v>2</v>
      </c>
      <c r="C30" s="4">
        <v>3</v>
      </c>
      <c r="D30" s="4">
        <v>4</v>
      </c>
      <c r="E30" s="4">
        <v>5</v>
      </c>
      <c r="F30" s="73">
        <v>6</v>
      </c>
      <c r="G30" s="73"/>
    </row>
    <row r="31" spans="1:8" ht="24" customHeight="1" x14ac:dyDescent="0.25">
      <c r="A31" s="11" t="s">
        <v>23</v>
      </c>
      <c r="B31" s="12">
        <v>69930.16</v>
      </c>
      <c r="C31" s="12">
        <v>-78700</v>
      </c>
      <c r="D31" s="12">
        <v>-62942.95</v>
      </c>
      <c r="E31" s="7">
        <f>SUM((D31/B31)*100)</f>
        <v>-90.008302569306281</v>
      </c>
      <c r="F31" s="74">
        <f>SUM((D31/C31)*100)</f>
        <v>79.978335451080056</v>
      </c>
      <c r="G31" s="75"/>
    </row>
    <row r="32" spans="1:8" ht="24" customHeight="1" x14ac:dyDescent="0.25">
      <c r="A32" s="6" t="s">
        <v>24</v>
      </c>
      <c r="B32" s="64">
        <v>69930.16</v>
      </c>
      <c r="C32" s="63">
        <v>-78700</v>
      </c>
      <c r="D32" s="64">
        <v>-62942.95</v>
      </c>
      <c r="E32" s="7">
        <f>SUM((D32/B32)*100)</f>
        <v>-90.008302569306281</v>
      </c>
      <c r="F32" s="74">
        <f>SUM((D32/C32)*100)</f>
        <v>79.978335451080056</v>
      </c>
      <c r="G32" s="75"/>
    </row>
    <row r="33" spans="1:7" ht="50.25" customHeight="1" x14ac:dyDescent="0.25"/>
    <row r="34" spans="1:7" ht="25.5" customHeight="1" x14ac:dyDescent="0.25">
      <c r="A34" s="13" t="s">
        <v>25</v>
      </c>
      <c r="B34" s="14">
        <v>-15482.33</v>
      </c>
      <c r="C34" s="14">
        <v>-78700</v>
      </c>
      <c r="D34" s="14">
        <v>-27168.18</v>
      </c>
      <c r="E34" s="7">
        <f>SUM((D34/B34)*100)</f>
        <v>175.47862627911951</v>
      </c>
      <c r="F34" s="74">
        <f>SUM((D34/C34)*100)</f>
        <v>34.521194409148663</v>
      </c>
      <c r="G34" s="75"/>
    </row>
    <row r="35" spans="1:7" ht="21" customHeight="1" x14ac:dyDescent="0.25"/>
    <row r="36" spans="1:7" ht="53.25" customHeight="1" x14ac:dyDescent="0.25">
      <c r="A36" s="71" t="s">
        <v>26</v>
      </c>
      <c r="B36" s="71"/>
      <c r="C36" s="71"/>
      <c r="D36" s="71"/>
      <c r="E36" s="71"/>
      <c r="F36" s="71"/>
    </row>
  </sheetData>
  <mergeCells count="26">
    <mergeCell ref="A1:H1"/>
    <mergeCell ref="A3:H3"/>
    <mergeCell ref="A5:H5"/>
    <mergeCell ref="A7:H7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A19:H19"/>
    <mergeCell ref="F21:G21"/>
    <mergeCell ref="F22:G22"/>
    <mergeCell ref="F23:G23"/>
    <mergeCell ref="F24:G24"/>
    <mergeCell ref="F25:G25"/>
    <mergeCell ref="A27:H27"/>
    <mergeCell ref="A36:F36"/>
    <mergeCell ref="F29:G29"/>
    <mergeCell ref="F30:G30"/>
    <mergeCell ref="F31:G31"/>
    <mergeCell ref="F32:G32"/>
    <mergeCell ref="F34:G34"/>
  </mergeCells>
  <pageMargins left="0.70866137742996216" right="0.59055119752883911" top="0.59055119752883911" bottom="0.59055119752883911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L90"/>
  <sheetViews>
    <sheetView showGridLines="0" workbookViewId="0">
      <selection activeCell="D87" sqref="D87"/>
    </sheetView>
  </sheetViews>
  <sheetFormatPr defaultRowHeight="15" x14ac:dyDescent="0.25"/>
  <cols>
    <col min="1" max="1" width="5.42578125" customWidth="1"/>
    <col min="2" max="2" width="31.7109375" customWidth="1"/>
    <col min="3" max="3" width="16.42578125" customWidth="1"/>
    <col min="4" max="4" width="16.5703125" style="47" customWidth="1"/>
    <col min="5" max="5" width="16.5703125" customWidth="1"/>
    <col min="6" max="6" width="7.5703125" customWidth="1"/>
    <col min="7" max="7" width="6.42578125" customWidth="1"/>
    <col min="9" max="9" width="11.7109375" bestFit="1" customWidth="1"/>
    <col min="10" max="10" width="10.140625" bestFit="1" customWidth="1"/>
    <col min="12" max="12" width="11.5703125" bestFit="1" customWidth="1"/>
  </cols>
  <sheetData>
    <row r="1" spans="1:7" ht="6.75" customHeight="1" x14ac:dyDescent="0.25"/>
    <row r="2" spans="1:7" ht="21.75" customHeight="1" x14ac:dyDescent="0.25">
      <c r="A2" s="82" t="s">
        <v>27</v>
      </c>
      <c r="B2" s="82"/>
      <c r="C2" s="82"/>
      <c r="D2" s="82"/>
      <c r="E2" s="82"/>
      <c r="F2" s="82"/>
      <c r="G2" s="82"/>
    </row>
    <row r="3" spans="1:7" ht="12.75" customHeight="1" x14ac:dyDescent="0.25"/>
    <row r="4" spans="1:7" ht="13.5" customHeight="1" x14ac:dyDescent="0.25">
      <c r="A4" s="84" t="s">
        <v>28</v>
      </c>
      <c r="B4" s="84"/>
      <c r="C4" s="84"/>
      <c r="D4" s="84"/>
      <c r="E4" s="84"/>
      <c r="F4" s="84"/>
      <c r="G4" s="84"/>
    </row>
    <row r="5" spans="1:7" ht="21" customHeight="1" x14ac:dyDescent="0.25"/>
    <row r="6" spans="1:7" ht="32.25" customHeight="1" x14ac:dyDescent="0.25">
      <c r="A6" s="85" t="s">
        <v>4</v>
      </c>
      <c r="B6" s="85"/>
      <c r="C6" s="16" t="s">
        <v>29</v>
      </c>
      <c r="D6" s="48" t="s">
        <v>6</v>
      </c>
      <c r="E6" s="16" t="s">
        <v>30</v>
      </c>
      <c r="F6" s="17" t="s">
        <v>8</v>
      </c>
      <c r="G6" s="17" t="s">
        <v>9</v>
      </c>
    </row>
    <row r="7" spans="1:7" ht="9.75" customHeight="1" x14ac:dyDescent="0.25">
      <c r="A7" s="83">
        <v>1</v>
      </c>
      <c r="B7" s="83"/>
      <c r="C7" s="18">
        <v>2</v>
      </c>
      <c r="D7" s="18">
        <v>3</v>
      </c>
      <c r="E7" s="18">
        <v>4</v>
      </c>
      <c r="F7" s="18">
        <v>5</v>
      </c>
      <c r="G7" s="18">
        <v>6</v>
      </c>
    </row>
    <row r="8" spans="1:7" ht="25.5" customHeight="1" x14ac:dyDescent="0.25">
      <c r="A8" s="13"/>
      <c r="B8" s="19" t="s">
        <v>31</v>
      </c>
      <c r="C8" s="20">
        <v>606315.88</v>
      </c>
      <c r="D8" s="20">
        <v>1457041.24</v>
      </c>
      <c r="E8" s="20">
        <v>713908.59</v>
      </c>
      <c r="F8" s="60">
        <f>SUM((E8/C8)*100)</f>
        <v>117.7453227845525</v>
      </c>
      <c r="G8" s="58">
        <f>SUM((E8/D8)*100)</f>
        <v>48.997143691004929</v>
      </c>
    </row>
    <row r="9" spans="1:7" ht="25.5" customHeight="1" x14ac:dyDescent="0.25">
      <c r="A9" s="21" t="s">
        <v>32</v>
      </c>
      <c r="B9" s="19" t="s">
        <v>33</v>
      </c>
      <c r="C9" s="20">
        <v>606315.88</v>
      </c>
      <c r="D9" s="20">
        <v>1457041.24</v>
      </c>
      <c r="E9" s="20">
        <v>713908.59</v>
      </c>
      <c r="F9" s="60">
        <f t="shared" ref="F9:F29" si="0">SUM((E9/C9)*100)</f>
        <v>117.7453227845525</v>
      </c>
      <c r="G9" s="58">
        <f t="shared" ref="G9:G29" si="1">SUM((E9/D9)*100)</f>
        <v>48.997143691004929</v>
      </c>
    </row>
    <row r="10" spans="1:7" ht="25.5" customHeight="1" x14ac:dyDescent="0.25">
      <c r="A10" s="21" t="s">
        <v>34</v>
      </c>
      <c r="B10" s="19" t="s">
        <v>35</v>
      </c>
      <c r="C10" s="20">
        <v>559858.54</v>
      </c>
      <c r="D10" s="20">
        <v>1420996.18</v>
      </c>
      <c r="E10" s="20">
        <v>688906.09</v>
      </c>
      <c r="F10" s="60">
        <f t="shared" si="0"/>
        <v>123.05002795884829</v>
      </c>
      <c r="G10" s="58">
        <f t="shared" si="1"/>
        <v>48.480502600647384</v>
      </c>
    </row>
    <row r="11" spans="1:7" ht="25.5" customHeight="1" x14ac:dyDescent="0.25">
      <c r="A11" s="22" t="s">
        <v>36</v>
      </c>
      <c r="B11" s="23" t="s">
        <v>37</v>
      </c>
      <c r="C11" s="24">
        <v>559858.54</v>
      </c>
      <c r="D11" s="24">
        <f>SUM(D12:D13)</f>
        <v>1419716.38</v>
      </c>
      <c r="E11" s="24">
        <v>688270.5</v>
      </c>
      <c r="F11" s="61">
        <f t="shared" si="0"/>
        <v>122.93650106685878</v>
      </c>
      <c r="G11" s="59">
        <f t="shared" si="1"/>
        <v>48.479436435043461</v>
      </c>
    </row>
    <row r="12" spans="1:7" ht="25.5" customHeight="1" x14ac:dyDescent="0.25">
      <c r="A12" s="22" t="s">
        <v>38</v>
      </c>
      <c r="B12" s="23" t="s">
        <v>39</v>
      </c>
      <c r="C12" s="24">
        <v>559858.54</v>
      </c>
      <c r="D12" s="24">
        <v>1415906.38</v>
      </c>
      <c r="E12" s="24">
        <v>688270.5</v>
      </c>
      <c r="F12" s="61">
        <f t="shared" si="0"/>
        <v>122.93650106685878</v>
      </c>
      <c r="G12" s="59">
        <f t="shared" si="1"/>
        <v>48.609887611354644</v>
      </c>
    </row>
    <row r="13" spans="1:7" ht="25.5" customHeight="1" x14ac:dyDescent="0.25">
      <c r="A13" s="22" t="s">
        <v>289</v>
      </c>
      <c r="B13" s="23" t="s">
        <v>290</v>
      </c>
      <c r="C13" s="24">
        <v>0</v>
      </c>
      <c r="D13" s="24">
        <v>3810</v>
      </c>
      <c r="E13" s="24">
        <v>0</v>
      </c>
      <c r="F13" s="61">
        <v>0</v>
      </c>
      <c r="G13" s="59">
        <f t="shared" si="1"/>
        <v>0</v>
      </c>
    </row>
    <row r="14" spans="1:7" ht="25.5" customHeight="1" x14ac:dyDescent="0.25">
      <c r="A14" s="22" t="s">
        <v>40</v>
      </c>
      <c r="B14" s="23" t="s">
        <v>41</v>
      </c>
      <c r="C14" s="24">
        <v>0</v>
      </c>
      <c r="D14" s="24">
        <v>1279.8</v>
      </c>
      <c r="E14" s="24">
        <v>635.59</v>
      </c>
      <c r="F14" s="61">
        <v>0</v>
      </c>
      <c r="G14" s="59">
        <f t="shared" si="1"/>
        <v>49.663228629473359</v>
      </c>
    </row>
    <row r="15" spans="1:7" ht="25.5" customHeight="1" x14ac:dyDescent="0.25">
      <c r="A15" s="22" t="s">
        <v>42</v>
      </c>
      <c r="B15" s="23" t="s">
        <v>43</v>
      </c>
      <c r="C15" s="24">
        <v>0</v>
      </c>
      <c r="D15" s="24">
        <v>1279.8</v>
      </c>
      <c r="E15" s="24">
        <v>535.59</v>
      </c>
      <c r="F15" s="61">
        <v>0</v>
      </c>
      <c r="G15" s="59">
        <f t="shared" si="1"/>
        <v>41.849507735583693</v>
      </c>
    </row>
    <row r="16" spans="1:7" ht="25.5" customHeight="1" x14ac:dyDescent="0.25">
      <c r="A16" s="22" t="s">
        <v>44</v>
      </c>
      <c r="B16" s="23" t="s">
        <v>45</v>
      </c>
      <c r="C16" s="24">
        <v>0</v>
      </c>
      <c r="D16" s="24">
        <v>0</v>
      </c>
      <c r="E16" s="24">
        <v>100</v>
      </c>
      <c r="F16" s="61">
        <v>0</v>
      </c>
      <c r="G16" s="59">
        <v>0</v>
      </c>
    </row>
    <row r="17" spans="1:7" ht="25.5" customHeight="1" x14ac:dyDescent="0.25">
      <c r="A17" s="21" t="s">
        <v>46</v>
      </c>
      <c r="B17" s="19" t="s">
        <v>47</v>
      </c>
      <c r="C17" s="20">
        <v>0.02</v>
      </c>
      <c r="D17" s="20">
        <v>0.06</v>
      </c>
      <c r="E17" s="20">
        <v>0.09</v>
      </c>
      <c r="F17" s="60">
        <f t="shared" si="0"/>
        <v>450</v>
      </c>
      <c r="G17" s="58">
        <f t="shared" si="1"/>
        <v>150</v>
      </c>
    </row>
    <row r="18" spans="1:7" ht="25.5" customHeight="1" x14ac:dyDescent="0.25">
      <c r="A18" s="22" t="s">
        <v>48</v>
      </c>
      <c r="B18" s="23" t="s">
        <v>49</v>
      </c>
      <c r="C18" s="24">
        <v>0.02</v>
      </c>
      <c r="D18" s="24">
        <v>0.06</v>
      </c>
      <c r="E18" s="24">
        <v>0.09</v>
      </c>
      <c r="F18" s="61">
        <f t="shared" si="0"/>
        <v>450</v>
      </c>
      <c r="G18" s="59">
        <f t="shared" si="1"/>
        <v>150</v>
      </c>
    </row>
    <row r="19" spans="1:7" ht="25.5" customHeight="1" x14ac:dyDescent="0.25">
      <c r="A19" s="22" t="s">
        <v>50</v>
      </c>
      <c r="B19" s="23" t="s">
        <v>51</v>
      </c>
      <c r="C19" s="24">
        <v>0.02</v>
      </c>
      <c r="D19" s="24">
        <v>0.06</v>
      </c>
      <c r="E19" s="24">
        <v>0.09</v>
      </c>
      <c r="F19" s="61">
        <f t="shared" si="0"/>
        <v>450</v>
      </c>
      <c r="G19" s="59">
        <f t="shared" si="1"/>
        <v>150</v>
      </c>
    </row>
    <row r="20" spans="1:7" ht="33" customHeight="1" x14ac:dyDescent="0.25">
      <c r="A20" s="21" t="s">
        <v>52</v>
      </c>
      <c r="B20" s="19" t="s">
        <v>53</v>
      </c>
      <c r="C20" s="20">
        <v>42.42</v>
      </c>
      <c r="D20" s="20">
        <v>3025</v>
      </c>
      <c r="E20" s="20">
        <v>88.49</v>
      </c>
      <c r="F20" s="60">
        <f t="shared" si="0"/>
        <v>208.60443187175858</v>
      </c>
      <c r="G20" s="58">
        <f t="shared" si="1"/>
        <v>2.9252892561983468</v>
      </c>
    </row>
    <row r="21" spans="1:7" ht="25.5" customHeight="1" x14ac:dyDescent="0.25">
      <c r="A21" s="22" t="s">
        <v>54</v>
      </c>
      <c r="B21" s="23" t="s">
        <v>55</v>
      </c>
      <c r="C21" s="24">
        <v>42.42</v>
      </c>
      <c r="D21" s="46">
        <v>3025</v>
      </c>
      <c r="E21" s="24">
        <v>88.49</v>
      </c>
      <c r="F21" s="61">
        <f t="shared" si="0"/>
        <v>208.60443187175858</v>
      </c>
      <c r="G21" s="59">
        <f t="shared" si="1"/>
        <v>2.9252892561983468</v>
      </c>
    </row>
    <row r="22" spans="1:7" ht="25.5" customHeight="1" x14ac:dyDescent="0.25">
      <c r="A22" s="22" t="s">
        <v>56</v>
      </c>
      <c r="B22" s="23" t="s">
        <v>57</v>
      </c>
      <c r="C22" s="24">
        <v>42.42</v>
      </c>
      <c r="D22" s="46">
        <v>3025</v>
      </c>
      <c r="E22" s="24">
        <v>88.49</v>
      </c>
      <c r="F22" s="61">
        <f t="shared" si="0"/>
        <v>208.60443187175858</v>
      </c>
      <c r="G22" s="59">
        <f t="shared" si="1"/>
        <v>2.9252892561983468</v>
      </c>
    </row>
    <row r="23" spans="1:7" ht="33" customHeight="1" x14ac:dyDescent="0.25">
      <c r="A23" s="21" t="s">
        <v>58</v>
      </c>
      <c r="B23" s="19" t="s">
        <v>59</v>
      </c>
      <c r="C23" s="20">
        <v>0</v>
      </c>
      <c r="D23" s="20">
        <v>1500</v>
      </c>
      <c r="E23" s="20">
        <v>240</v>
      </c>
      <c r="F23" s="60">
        <v>0</v>
      </c>
      <c r="G23" s="58">
        <f t="shared" si="1"/>
        <v>16</v>
      </c>
    </row>
    <row r="24" spans="1:7" ht="32.25" customHeight="1" x14ac:dyDescent="0.25">
      <c r="A24" s="22" t="s">
        <v>60</v>
      </c>
      <c r="B24" s="23" t="s">
        <v>61</v>
      </c>
      <c r="C24" s="24">
        <v>0</v>
      </c>
      <c r="D24" s="46">
        <v>1500</v>
      </c>
      <c r="E24" s="24">
        <v>240</v>
      </c>
      <c r="F24" s="61">
        <v>0</v>
      </c>
      <c r="G24" s="59">
        <f t="shared" si="1"/>
        <v>16</v>
      </c>
    </row>
    <row r="25" spans="1:7" ht="25.5" customHeight="1" x14ac:dyDescent="0.25">
      <c r="A25" s="22" t="s">
        <v>62</v>
      </c>
      <c r="B25" s="23" t="s">
        <v>63</v>
      </c>
      <c r="C25" s="24">
        <v>0</v>
      </c>
      <c r="D25" s="46">
        <v>1500</v>
      </c>
      <c r="E25" s="24">
        <v>240</v>
      </c>
      <c r="F25" s="61">
        <v>0</v>
      </c>
      <c r="G25" s="59">
        <f t="shared" si="1"/>
        <v>16</v>
      </c>
    </row>
    <row r="26" spans="1:7" ht="25.5" customHeight="1" x14ac:dyDescent="0.25">
      <c r="A26" s="21" t="s">
        <v>64</v>
      </c>
      <c r="B26" s="19" t="s">
        <v>65</v>
      </c>
      <c r="C26" s="20">
        <v>46414.9</v>
      </c>
      <c r="D26" s="20">
        <v>31520</v>
      </c>
      <c r="E26" s="20">
        <v>24673.919999999998</v>
      </c>
      <c r="F26" s="60">
        <f t="shared" si="0"/>
        <v>53.159481114900601</v>
      </c>
      <c r="G26" s="58">
        <f t="shared" si="1"/>
        <v>78.280203045685269</v>
      </c>
    </row>
    <row r="27" spans="1:7" ht="33" customHeight="1" x14ac:dyDescent="0.25">
      <c r="A27" s="22" t="s">
        <v>66</v>
      </c>
      <c r="B27" s="23" t="s">
        <v>67</v>
      </c>
      <c r="C27" s="24">
        <v>46414.9</v>
      </c>
      <c r="D27" s="24">
        <v>31520</v>
      </c>
      <c r="E27" s="24">
        <v>24673.919999999998</v>
      </c>
      <c r="F27" s="61">
        <f t="shared" si="0"/>
        <v>53.159481114900601</v>
      </c>
      <c r="G27" s="59">
        <f t="shared" si="1"/>
        <v>78.280203045685269</v>
      </c>
    </row>
    <row r="28" spans="1:7" ht="25.5" customHeight="1" x14ac:dyDescent="0.25">
      <c r="A28" s="22" t="s">
        <v>68</v>
      </c>
      <c r="B28" s="23" t="s">
        <v>69</v>
      </c>
      <c r="C28" s="24">
        <v>33497.57</v>
      </c>
      <c r="D28" s="24">
        <v>30520</v>
      </c>
      <c r="E28" s="24">
        <v>24673.919999999998</v>
      </c>
      <c r="F28" s="61">
        <f t="shared" si="0"/>
        <v>73.658835551354912</v>
      </c>
      <c r="G28" s="59">
        <f t="shared" si="1"/>
        <v>80.845085190039313</v>
      </c>
    </row>
    <row r="29" spans="1:7" ht="32.25" customHeight="1" x14ac:dyDescent="0.25">
      <c r="A29" s="22" t="s">
        <v>70</v>
      </c>
      <c r="B29" s="23" t="s">
        <v>71</v>
      </c>
      <c r="C29" s="24">
        <v>12917.33</v>
      </c>
      <c r="D29" s="24">
        <v>1000</v>
      </c>
      <c r="E29" s="24">
        <v>0</v>
      </c>
      <c r="F29" s="61">
        <f t="shared" si="0"/>
        <v>0</v>
      </c>
      <c r="G29" s="59">
        <f t="shared" si="1"/>
        <v>0</v>
      </c>
    </row>
    <row r="30" spans="1:7" ht="32.25" customHeight="1" x14ac:dyDescent="0.25">
      <c r="A30" s="85" t="s">
        <v>4</v>
      </c>
      <c r="B30" s="85"/>
      <c r="C30" s="16" t="s">
        <v>29</v>
      </c>
      <c r="D30" s="48" t="s">
        <v>6</v>
      </c>
      <c r="E30" s="16" t="s">
        <v>30</v>
      </c>
      <c r="F30" s="65" t="s">
        <v>8</v>
      </c>
      <c r="G30" s="17" t="s">
        <v>9</v>
      </c>
    </row>
    <row r="31" spans="1:7" ht="10.5" customHeight="1" x14ac:dyDescent="0.25">
      <c r="A31" s="83">
        <v>1</v>
      </c>
      <c r="B31" s="83"/>
      <c r="C31" s="18">
        <v>2</v>
      </c>
      <c r="D31" s="49">
        <v>3</v>
      </c>
      <c r="E31" s="18">
        <v>4</v>
      </c>
      <c r="F31" s="62">
        <v>5</v>
      </c>
      <c r="G31" s="18">
        <v>6</v>
      </c>
    </row>
    <row r="32" spans="1:7" ht="25.5" customHeight="1" x14ac:dyDescent="0.25">
      <c r="A32" s="13"/>
      <c r="B32" s="19" t="s">
        <v>72</v>
      </c>
      <c r="C32" s="20">
        <v>691728.87</v>
      </c>
      <c r="D32" s="20">
        <v>1378341.24</v>
      </c>
      <c r="E32" s="20">
        <v>678133.77</v>
      </c>
      <c r="F32" s="60">
        <f>SUM((E32/C32)*100)</f>
        <v>98.034620125078774</v>
      </c>
      <c r="G32" s="58">
        <f t="shared" ref="G32:G90" si="2">SUM((E32/D32)*100)</f>
        <v>49.199265778335125</v>
      </c>
    </row>
    <row r="33" spans="1:12" ht="25.5" customHeight="1" x14ac:dyDescent="0.25">
      <c r="A33" s="21" t="s">
        <v>73</v>
      </c>
      <c r="B33" s="19" t="s">
        <v>74</v>
      </c>
      <c r="C33" s="20">
        <v>661601.36</v>
      </c>
      <c r="D33" s="20">
        <v>1324531.24</v>
      </c>
      <c r="E33" s="20">
        <v>656989.56999999995</v>
      </c>
      <c r="F33" s="60">
        <f t="shared" ref="F33:F88" si="3">SUM((E33/C33)*100)</f>
        <v>99.30293522975829</v>
      </c>
      <c r="G33" s="58">
        <f t="shared" si="2"/>
        <v>49.60166662433722</v>
      </c>
    </row>
    <row r="34" spans="1:12" ht="25.5" customHeight="1" x14ac:dyDescent="0.25">
      <c r="A34" s="21" t="s">
        <v>75</v>
      </c>
      <c r="B34" s="19" t="s">
        <v>76</v>
      </c>
      <c r="C34" s="20">
        <v>528651.25</v>
      </c>
      <c r="D34" s="20">
        <v>1059297.8799999999</v>
      </c>
      <c r="E34" s="20">
        <v>501425.93</v>
      </c>
      <c r="F34" s="60">
        <f t="shared" si="3"/>
        <v>94.850041497111746</v>
      </c>
      <c r="G34" s="58">
        <f t="shared" si="2"/>
        <v>47.335687106255705</v>
      </c>
    </row>
    <row r="35" spans="1:12" ht="25.5" customHeight="1" x14ac:dyDescent="0.25">
      <c r="A35" s="22" t="s">
        <v>77</v>
      </c>
      <c r="B35" s="23" t="s">
        <v>78</v>
      </c>
      <c r="C35" s="24">
        <v>442075.93</v>
      </c>
      <c r="D35" s="24">
        <v>881000</v>
      </c>
      <c r="E35" s="24">
        <v>418309.94</v>
      </c>
      <c r="F35" s="61">
        <f t="shared" si="3"/>
        <v>94.624002713741959</v>
      </c>
      <c r="G35" s="59">
        <f t="shared" si="2"/>
        <v>47.481264472190695</v>
      </c>
    </row>
    <row r="36" spans="1:12" ht="25.5" customHeight="1" x14ac:dyDescent="0.25">
      <c r="A36" s="22" t="s">
        <v>79</v>
      </c>
      <c r="B36" s="23" t="s">
        <v>80</v>
      </c>
      <c r="C36" s="24">
        <v>437326.66</v>
      </c>
      <c r="D36" s="24">
        <v>871000</v>
      </c>
      <c r="E36" s="24">
        <v>412826.08</v>
      </c>
      <c r="F36" s="61">
        <f t="shared" si="3"/>
        <v>94.397647744594408</v>
      </c>
      <c r="G36" s="59">
        <f t="shared" si="2"/>
        <v>47.396794489092997</v>
      </c>
    </row>
    <row r="37" spans="1:12" ht="25.5" customHeight="1" x14ac:dyDescent="0.25">
      <c r="A37" s="22" t="s">
        <v>81</v>
      </c>
      <c r="B37" s="23" t="s">
        <v>82</v>
      </c>
      <c r="C37" s="24">
        <v>4749.2700000000004</v>
      </c>
      <c r="D37" s="24">
        <v>8000</v>
      </c>
      <c r="E37" s="24">
        <v>5094.9399999999996</v>
      </c>
      <c r="F37" s="61">
        <f t="shared" si="3"/>
        <v>107.27838173024485</v>
      </c>
      <c r="G37" s="59">
        <f t="shared" si="2"/>
        <v>63.686749999999989</v>
      </c>
    </row>
    <row r="38" spans="1:12" ht="25.5" customHeight="1" x14ac:dyDescent="0.25">
      <c r="A38" s="22" t="s">
        <v>83</v>
      </c>
      <c r="B38" s="23" t="s">
        <v>84</v>
      </c>
      <c r="C38" s="24">
        <v>0</v>
      </c>
      <c r="D38" s="24">
        <v>2000</v>
      </c>
      <c r="E38" s="24">
        <v>388.92</v>
      </c>
      <c r="F38" s="61">
        <v>0</v>
      </c>
      <c r="G38" s="59">
        <f t="shared" si="2"/>
        <v>19.446000000000002</v>
      </c>
    </row>
    <row r="39" spans="1:12" ht="25.5" customHeight="1" x14ac:dyDescent="0.25">
      <c r="A39" s="22" t="s">
        <v>85</v>
      </c>
      <c r="B39" s="23" t="s">
        <v>86</v>
      </c>
      <c r="C39" s="24">
        <v>13382.88</v>
      </c>
      <c r="D39" s="24">
        <v>34582.879999999997</v>
      </c>
      <c r="E39" s="24">
        <v>13709.22</v>
      </c>
      <c r="F39" s="61">
        <f t="shared" si="3"/>
        <v>102.4384885764499</v>
      </c>
      <c r="G39" s="59">
        <f t="shared" si="2"/>
        <v>39.641637712070249</v>
      </c>
      <c r="I39" s="47"/>
    </row>
    <row r="40" spans="1:12" ht="25.5" customHeight="1" x14ac:dyDescent="0.25">
      <c r="A40" s="22" t="s">
        <v>87</v>
      </c>
      <c r="B40" s="23" t="s">
        <v>86</v>
      </c>
      <c r="C40" s="24">
        <v>13382.88</v>
      </c>
      <c r="D40" s="24">
        <v>34582.879999999997</v>
      </c>
      <c r="E40" s="24">
        <v>13709.22</v>
      </c>
      <c r="F40" s="61">
        <f t="shared" si="3"/>
        <v>102.4384885764499</v>
      </c>
      <c r="G40" s="59">
        <f t="shared" si="2"/>
        <v>39.641637712070249</v>
      </c>
      <c r="L40" s="47"/>
    </row>
    <row r="41" spans="1:12" ht="25.5" customHeight="1" x14ac:dyDescent="0.25">
      <c r="A41" s="22" t="s">
        <v>88</v>
      </c>
      <c r="B41" s="23" t="s">
        <v>89</v>
      </c>
      <c r="C41" s="24">
        <v>73192.44</v>
      </c>
      <c r="D41" s="24">
        <v>143715</v>
      </c>
      <c r="E41" s="24">
        <v>69406.77</v>
      </c>
      <c r="F41" s="61">
        <f t="shared" si="3"/>
        <v>94.827785492600057</v>
      </c>
      <c r="G41" s="59">
        <f t="shared" si="2"/>
        <v>48.294729151445573</v>
      </c>
    </row>
    <row r="42" spans="1:12" ht="25.5" customHeight="1" x14ac:dyDescent="0.25">
      <c r="A42" s="22" t="s">
        <v>90</v>
      </c>
      <c r="B42" s="23" t="s">
        <v>91</v>
      </c>
      <c r="C42" s="24">
        <v>73192.44</v>
      </c>
      <c r="D42" s="24">
        <v>143715</v>
      </c>
      <c r="E42" s="24">
        <v>69406.77</v>
      </c>
      <c r="F42" s="61">
        <f t="shared" si="3"/>
        <v>94.827785492600057</v>
      </c>
      <c r="G42" s="59">
        <f t="shared" si="2"/>
        <v>48.294729151445573</v>
      </c>
    </row>
    <row r="43" spans="1:12" ht="25.5" customHeight="1" x14ac:dyDescent="0.25">
      <c r="A43" s="21" t="s">
        <v>92</v>
      </c>
      <c r="B43" s="19" t="s">
        <v>93</v>
      </c>
      <c r="C43" s="20">
        <v>132234.60999999999</v>
      </c>
      <c r="D43" s="20">
        <v>236018.3</v>
      </c>
      <c r="E43" s="20">
        <v>155078.26999999999</v>
      </c>
      <c r="F43" s="60">
        <f t="shared" si="3"/>
        <v>117.27509915898719</v>
      </c>
      <c r="G43" s="58">
        <f t="shared" si="2"/>
        <v>65.706036353960684</v>
      </c>
    </row>
    <row r="44" spans="1:12" ht="25.5" customHeight="1" x14ac:dyDescent="0.25">
      <c r="A44" s="21" t="s">
        <v>94</v>
      </c>
      <c r="B44" s="19" t="s">
        <v>95</v>
      </c>
      <c r="C44" s="20">
        <v>22764.6</v>
      </c>
      <c r="D44" s="20">
        <v>38430</v>
      </c>
      <c r="E44" s="20">
        <v>23093.47</v>
      </c>
      <c r="F44" s="60">
        <f t="shared" si="3"/>
        <v>101.44465529813836</v>
      </c>
      <c r="G44" s="58">
        <f t="shared" si="2"/>
        <v>60.09229768410097</v>
      </c>
      <c r="L44" s="66"/>
    </row>
    <row r="45" spans="1:12" ht="25.5" customHeight="1" x14ac:dyDescent="0.25">
      <c r="A45" s="22" t="s">
        <v>96</v>
      </c>
      <c r="B45" s="23" t="s">
        <v>97</v>
      </c>
      <c r="C45" s="24">
        <v>1970.5</v>
      </c>
      <c r="D45" s="24">
        <v>4990</v>
      </c>
      <c r="E45" s="24">
        <v>6943.93</v>
      </c>
      <c r="F45" s="61">
        <f t="shared" si="3"/>
        <v>352.39431616341028</v>
      </c>
      <c r="G45" s="59">
        <f t="shared" si="2"/>
        <v>139.1569138276553</v>
      </c>
    </row>
    <row r="46" spans="1:12" ht="25.5" customHeight="1" x14ac:dyDescent="0.25">
      <c r="A46" s="22" t="s">
        <v>98</v>
      </c>
      <c r="B46" s="23" t="s">
        <v>99</v>
      </c>
      <c r="C46" s="24">
        <v>19126.23</v>
      </c>
      <c r="D46" s="24">
        <v>31600</v>
      </c>
      <c r="E46" s="24">
        <v>14572.78</v>
      </c>
      <c r="F46" s="61">
        <f t="shared" si="3"/>
        <v>76.192642250982033</v>
      </c>
      <c r="G46" s="59">
        <f t="shared" si="2"/>
        <v>46.116392405063294</v>
      </c>
    </row>
    <row r="47" spans="1:12" ht="25.5" customHeight="1" x14ac:dyDescent="0.25">
      <c r="A47" s="22" t="s">
        <v>100</v>
      </c>
      <c r="B47" s="23" t="s">
        <v>101</v>
      </c>
      <c r="C47" s="24">
        <v>1667.87</v>
      </c>
      <c r="D47" s="24">
        <v>1800</v>
      </c>
      <c r="E47" s="24">
        <v>1576.76</v>
      </c>
      <c r="F47" s="61">
        <f t="shared" si="3"/>
        <v>94.537344037604853</v>
      </c>
      <c r="G47" s="59">
        <f t="shared" si="2"/>
        <v>87.597777777777779</v>
      </c>
    </row>
    <row r="48" spans="1:12" ht="25.5" customHeight="1" x14ac:dyDescent="0.25">
      <c r="A48" s="50" t="s">
        <v>275</v>
      </c>
      <c r="B48" s="51" t="s">
        <v>276</v>
      </c>
      <c r="C48" s="24">
        <v>0</v>
      </c>
      <c r="D48" s="24">
        <v>40</v>
      </c>
      <c r="E48" s="24">
        <v>0</v>
      </c>
      <c r="F48" s="61">
        <v>0</v>
      </c>
      <c r="G48" s="59">
        <f t="shared" si="2"/>
        <v>0</v>
      </c>
    </row>
    <row r="49" spans="1:10" ht="25.5" customHeight="1" x14ac:dyDescent="0.25">
      <c r="A49" s="21" t="s">
        <v>102</v>
      </c>
      <c r="B49" s="19" t="s">
        <v>103</v>
      </c>
      <c r="C49" s="20">
        <v>37821.1</v>
      </c>
      <c r="D49" s="20">
        <f>SUM(D50:D54)</f>
        <v>70104.800000000003</v>
      </c>
      <c r="E49" s="20">
        <v>36038.06</v>
      </c>
      <c r="F49" s="60">
        <f t="shared" si="3"/>
        <v>95.28559454907446</v>
      </c>
      <c r="G49" s="58">
        <f t="shared" si="2"/>
        <v>51.405980760233248</v>
      </c>
      <c r="H49" s="57"/>
    </row>
    <row r="50" spans="1:10" ht="25.5" customHeight="1" x14ac:dyDescent="0.25">
      <c r="A50" s="22" t="s">
        <v>104</v>
      </c>
      <c r="B50" s="23" t="s">
        <v>105</v>
      </c>
      <c r="C50" s="24">
        <v>5964.78</v>
      </c>
      <c r="D50" s="24">
        <v>18100</v>
      </c>
      <c r="E50" s="24">
        <v>7505.85</v>
      </c>
      <c r="F50" s="61">
        <f t="shared" si="3"/>
        <v>125.83615824892118</v>
      </c>
      <c r="G50" s="59">
        <f t="shared" si="2"/>
        <v>41.468784530386742</v>
      </c>
    </row>
    <row r="51" spans="1:10" ht="25.5" customHeight="1" x14ac:dyDescent="0.25">
      <c r="A51" s="22" t="s">
        <v>106</v>
      </c>
      <c r="B51" s="23" t="s">
        <v>107</v>
      </c>
      <c r="C51" s="24">
        <v>24032.63</v>
      </c>
      <c r="D51" s="24">
        <v>36319.800000000003</v>
      </c>
      <c r="E51" s="24">
        <v>18251.939999999999</v>
      </c>
      <c r="F51" s="61">
        <f t="shared" si="3"/>
        <v>75.946494411972381</v>
      </c>
      <c r="G51" s="59">
        <f t="shared" si="2"/>
        <v>50.25341549237605</v>
      </c>
    </row>
    <row r="52" spans="1:10" ht="25.5" customHeight="1" x14ac:dyDescent="0.25">
      <c r="A52" s="22" t="s">
        <v>108</v>
      </c>
      <c r="B52" s="23" t="s">
        <v>109</v>
      </c>
      <c r="C52" s="24">
        <v>5090.51</v>
      </c>
      <c r="D52" s="24">
        <v>9225</v>
      </c>
      <c r="E52" s="24">
        <v>6367.67</v>
      </c>
      <c r="F52" s="61">
        <f t="shared" si="3"/>
        <v>125.08903822996125</v>
      </c>
      <c r="G52" s="59">
        <f t="shared" si="2"/>
        <v>69.026233062330618</v>
      </c>
    </row>
    <row r="53" spans="1:10" ht="25.5" customHeight="1" x14ac:dyDescent="0.25">
      <c r="A53" s="22" t="s">
        <v>110</v>
      </c>
      <c r="B53" s="23" t="s">
        <v>111</v>
      </c>
      <c r="C53" s="24">
        <v>889.04</v>
      </c>
      <c r="D53" s="24">
        <v>1400</v>
      </c>
      <c r="E53" s="24">
        <v>569.95000000000005</v>
      </c>
      <c r="F53" s="61">
        <f t="shared" si="3"/>
        <v>64.108476558984989</v>
      </c>
      <c r="G53" s="59">
        <f t="shared" si="2"/>
        <v>40.710714285714289</v>
      </c>
    </row>
    <row r="54" spans="1:10" ht="25.5" customHeight="1" x14ac:dyDescent="0.25">
      <c r="A54" s="22" t="s">
        <v>112</v>
      </c>
      <c r="B54" s="23" t="s">
        <v>113</v>
      </c>
      <c r="C54" s="24">
        <v>1844.14</v>
      </c>
      <c r="D54" s="24">
        <v>5060</v>
      </c>
      <c r="E54" s="24">
        <v>3342.65</v>
      </c>
      <c r="F54" s="61">
        <f t="shared" si="3"/>
        <v>181.25793052588196</v>
      </c>
      <c r="G54" s="59">
        <f t="shared" si="2"/>
        <v>66.060276679841905</v>
      </c>
    </row>
    <row r="55" spans="1:10" ht="25.5" customHeight="1" x14ac:dyDescent="0.25">
      <c r="A55" s="21" t="s">
        <v>114</v>
      </c>
      <c r="B55" s="19" t="s">
        <v>115</v>
      </c>
      <c r="C55" s="20">
        <v>39965.440000000002</v>
      </c>
      <c r="D55" s="20">
        <f>SUM(D56:D63)</f>
        <v>115270</v>
      </c>
      <c r="E55" s="20">
        <v>89231.4</v>
      </c>
      <c r="F55" s="60">
        <f t="shared" si="3"/>
        <v>223.27140649521183</v>
      </c>
      <c r="G55" s="58">
        <f t="shared" si="2"/>
        <v>77.410774702871507</v>
      </c>
    </row>
    <row r="56" spans="1:10" ht="25.5" customHeight="1" x14ac:dyDescent="0.25">
      <c r="A56" s="22" t="s">
        <v>116</v>
      </c>
      <c r="B56" s="23" t="s">
        <v>117</v>
      </c>
      <c r="C56" s="24">
        <v>3987.4</v>
      </c>
      <c r="D56" s="24">
        <v>8300</v>
      </c>
      <c r="E56" s="24">
        <v>5474.71</v>
      </c>
      <c r="F56" s="61">
        <f t="shared" si="3"/>
        <v>137.30024577418868</v>
      </c>
      <c r="G56" s="59">
        <f t="shared" si="2"/>
        <v>65.960361445783136</v>
      </c>
    </row>
    <row r="57" spans="1:10" ht="25.5" customHeight="1" x14ac:dyDescent="0.25">
      <c r="A57" s="22" t="s">
        <v>118</v>
      </c>
      <c r="B57" s="23" t="s">
        <v>119</v>
      </c>
      <c r="C57" s="24">
        <v>16439.009999999998</v>
      </c>
      <c r="D57" s="24">
        <v>7000</v>
      </c>
      <c r="E57" s="24">
        <v>4214.78</v>
      </c>
      <c r="F57" s="61">
        <f t="shared" si="3"/>
        <v>25.638891879742147</v>
      </c>
      <c r="G57" s="59">
        <f t="shared" si="2"/>
        <v>60.211142857142853</v>
      </c>
    </row>
    <row r="58" spans="1:10" ht="25.5" customHeight="1" x14ac:dyDescent="0.25">
      <c r="A58" s="22" t="s">
        <v>120</v>
      </c>
      <c r="B58" s="23" t="s">
        <v>121</v>
      </c>
      <c r="C58" s="24">
        <v>0</v>
      </c>
      <c r="D58" s="24">
        <v>200</v>
      </c>
      <c r="E58" s="24">
        <v>846</v>
      </c>
      <c r="F58" s="61">
        <v>0</v>
      </c>
      <c r="G58" s="59">
        <f t="shared" si="2"/>
        <v>423.00000000000006</v>
      </c>
    </row>
    <row r="59" spans="1:10" ht="25.5" customHeight="1" x14ac:dyDescent="0.25">
      <c r="A59" s="22" t="s">
        <v>122</v>
      </c>
      <c r="B59" s="23" t="s">
        <v>123</v>
      </c>
      <c r="C59" s="24">
        <v>1422.71</v>
      </c>
      <c r="D59" s="24">
        <v>1100</v>
      </c>
      <c r="E59" s="24">
        <v>708.23</v>
      </c>
      <c r="F59" s="61">
        <f t="shared" si="3"/>
        <v>49.780348771007446</v>
      </c>
      <c r="G59" s="59">
        <f t="shared" si="2"/>
        <v>64.38454545454546</v>
      </c>
    </row>
    <row r="60" spans="1:10" ht="25.5" customHeight="1" x14ac:dyDescent="0.25">
      <c r="A60" s="22" t="s">
        <v>124</v>
      </c>
      <c r="B60" s="23" t="s">
        <v>125</v>
      </c>
      <c r="C60" s="24">
        <v>213.04</v>
      </c>
      <c r="D60" s="24">
        <v>1940</v>
      </c>
      <c r="E60" s="24">
        <v>175.68</v>
      </c>
      <c r="F60" s="61">
        <f t="shared" si="3"/>
        <v>82.463387157341344</v>
      </c>
      <c r="G60" s="59">
        <f t="shared" si="2"/>
        <v>9.0556701030927833</v>
      </c>
    </row>
    <row r="61" spans="1:10" ht="25.5" customHeight="1" x14ac:dyDescent="0.25">
      <c r="A61" s="22" t="s">
        <v>126</v>
      </c>
      <c r="B61" s="23" t="s">
        <v>127</v>
      </c>
      <c r="C61" s="24">
        <v>16035.28</v>
      </c>
      <c r="D61" s="24">
        <v>92500</v>
      </c>
      <c r="E61" s="24">
        <v>72530</v>
      </c>
      <c r="F61" s="61">
        <f t="shared" si="3"/>
        <v>452.31514510504337</v>
      </c>
      <c r="G61" s="59">
        <f t="shared" si="2"/>
        <v>78.410810810810815</v>
      </c>
    </row>
    <row r="62" spans="1:10" ht="25.5" customHeight="1" x14ac:dyDescent="0.25">
      <c r="A62" s="22" t="s">
        <v>128</v>
      </c>
      <c r="B62" s="23" t="s">
        <v>129</v>
      </c>
      <c r="C62" s="24">
        <v>1725</v>
      </c>
      <c r="D62" s="24">
        <v>1950</v>
      </c>
      <c r="E62" s="24">
        <v>1050</v>
      </c>
      <c r="F62" s="61">
        <f t="shared" si="3"/>
        <v>60.869565217391312</v>
      </c>
      <c r="G62" s="59">
        <f t="shared" si="2"/>
        <v>53.846153846153847</v>
      </c>
      <c r="J62" s="47"/>
    </row>
    <row r="63" spans="1:10" ht="25.5" customHeight="1" x14ac:dyDescent="0.25">
      <c r="A63" s="22" t="s">
        <v>130</v>
      </c>
      <c r="B63" s="23" t="s">
        <v>131</v>
      </c>
      <c r="C63" s="24">
        <v>143</v>
      </c>
      <c r="D63" s="24">
        <v>2280</v>
      </c>
      <c r="E63" s="24">
        <v>4232</v>
      </c>
      <c r="F63" s="61">
        <f t="shared" si="3"/>
        <v>2959.4405594405594</v>
      </c>
      <c r="G63" s="59">
        <f t="shared" si="2"/>
        <v>185.61403508771929</v>
      </c>
    </row>
    <row r="64" spans="1:10" s="67" customFormat="1" ht="25.5" customHeight="1" x14ac:dyDescent="0.25">
      <c r="A64" s="21" t="s">
        <v>132</v>
      </c>
      <c r="B64" s="19" t="s">
        <v>133</v>
      </c>
      <c r="C64" s="20">
        <v>31683.47</v>
      </c>
      <c r="D64" s="20">
        <f>SUM(D65:D69)</f>
        <v>12213.5</v>
      </c>
      <c r="E64" s="20">
        <v>6715.34</v>
      </c>
      <c r="F64" s="60">
        <f t="shared" si="3"/>
        <v>21.195090058001853</v>
      </c>
      <c r="G64" s="58">
        <f t="shared" si="2"/>
        <v>54.982928726409298</v>
      </c>
    </row>
    <row r="65" spans="1:7" ht="25.5" customHeight="1" x14ac:dyDescent="0.25">
      <c r="A65" s="22" t="s">
        <v>134</v>
      </c>
      <c r="B65" s="23" t="s">
        <v>135</v>
      </c>
      <c r="C65" s="24">
        <v>1632.16</v>
      </c>
      <c r="D65" s="24">
        <v>1600</v>
      </c>
      <c r="E65" s="24">
        <v>1805.68</v>
      </c>
      <c r="F65" s="61">
        <f t="shared" si="3"/>
        <v>110.63131065581806</v>
      </c>
      <c r="G65" s="59">
        <f t="shared" si="2"/>
        <v>112.85499999999999</v>
      </c>
    </row>
    <row r="66" spans="1:7" ht="25.5" customHeight="1" x14ac:dyDescent="0.25">
      <c r="A66" s="22" t="s">
        <v>136</v>
      </c>
      <c r="B66" s="23" t="s">
        <v>137</v>
      </c>
      <c r="C66" s="24">
        <v>5025.22</v>
      </c>
      <c r="D66" s="24">
        <v>2137.5</v>
      </c>
      <c r="E66" s="24">
        <v>518.82000000000005</v>
      </c>
      <c r="F66" s="61">
        <f t="shared" si="3"/>
        <v>10.324324109193229</v>
      </c>
      <c r="G66" s="59">
        <f t="shared" si="2"/>
        <v>24.27228070175439</v>
      </c>
    </row>
    <row r="67" spans="1:7" ht="25.5" customHeight="1" x14ac:dyDescent="0.25">
      <c r="A67" s="22" t="s">
        <v>138</v>
      </c>
      <c r="B67" s="23" t="s">
        <v>139</v>
      </c>
      <c r="C67" s="24">
        <v>150</v>
      </c>
      <c r="D67" s="24">
        <v>756</v>
      </c>
      <c r="E67" s="24">
        <v>165</v>
      </c>
      <c r="F67" s="61">
        <f t="shared" si="3"/>
        <v>110.00000000000001</v>
      </c>
      <c r="G67" s="59">
        <f t="shared" si="2"/>
        <v>21.825396825396826</v>
      </c>
    </row>
    <row r="68" spans="1:7" ht="25.5" customHeight="1" x14ac:dyDescent="0.25">
      <c r="A68" s="22" t="s">
        <v>140</v>
      </c>
      <c r="B68" s="23" t="s">
        <v>141</v>
      </c>
      <c r="C68" s="24">
        <v>1371.81</v>
      </c>
      <c r="D68" s="24">
        <v>2520</v>
      </c>
      <c r="E68" s="24">
        <v>1260</v>
      </c>
      <c r="F68" s="61">
        <f t="shared" si="3"/>
        <v>91.849454370503196</v>
      </c>
      <c r="G68" s="59">
        <f t="shared" si="2"/>
        <v>50</v>
      </c>
    </row>
    <row r="69" spans="1:7" ht="25.5" customHeight="1" x14ac:dyDescent="0.25">
      <c r="A69" s="22" t="s">
        <v>142</v>
      </c>
      <c r="B69" s="23" t="s">
        <v>133</v>
      </c>
      <c r="C69" s="24">
        <v>23504.28</v>
      </c>
      <c r="D69" s="24">
        <v>5200</v>
      </c>
      <c r="E69" s="24">
        <v>2965.84</v>
      </c>
      <c r="F69" s="61">
        <f t="shared" si="3"/>
        <v>12.618297603670481</v>
      </c>
      <c r="G69" s="59">
        <f t="shared" si="2"/>
        <v>57.035384615384622</v>
      </c>
    </row>
    <row r="70" spans="1:7" ht="25.5" customHeight="1" x14ac:dyDescent="0.25">
      <c r="A70" s="21" t="s">
        <v>143</v>
      </c>
      <c r="B70" s="19" t="s">
        <v>144</v>
      </c>
      <c r="C70" s="20">
        <v>4</v>
      </c>
      <c r="D70" s="20">
        <v>5.0599999999999996</v>
      </c>
      <c r="E70" s="20">
        <v>0.3</v>
      </c>
      <c r="F70" s="60">
        <f t="shared" si="3"/>
        <v>7.5</v>
      </c>
      <c r="G70" s="58">
        <f t="shared" si="2"/>
        <v>5.9288537549407119</v>
      </c>
    </row>
    <row r="71" spans="1:7" ht="25.5" customHeight="1" x14ac:dyDescent="0.25">
      <c r="A71" s="22" t="s">
        <v>145</v>
      </c>
      <c r="B71" s="23" t="s">
        <v>146</v>
      </c>
      <c r="C71" s="24">
        <v>4</v>
      </c>
      <c r="D71" s="24">
        <v>5.0599999999999996</v>
      </c>
      <c r="E71" s="24">
        <v>0.3</v>
      </c>
      <c r="F71" s="61">
        <f t="shared" si="3"/>
        <v>7.5</v>
      </c>
      <c r="G71" s="59">
        <f t="shared" si="2"/>
        <v>5.9288537549407119</v>
      </c>
    </row>
    <row r="72" spans="1:7" ht="25.5" customHeight="1" x14ac:dyDescent="0.25">
      <c r="A72" s="22" t="s">
        <v>147</v>
      </c>
      <c r="B72" s="23" t="s">
        <v>148</v>
      </c>
      <c r="C72" s="24">
        <v>4</v>
      </c>
      <c r="D72" s="24">
        <v>5.0599999999999996</v>
      </c>
      <c r="E72" s="24">
        <v>0.3</v>
      </c>
      <c r="F72" s="61">
        <f t="shared" si="3"/>
        <v>7.5</v>
      </c>
      <c r="G72" s="59">
        <f t="shared" si="2"/>
        <v>5.9288537549407119</v>
      </c>
    </row>
    <row r="73" spans="1:7" ht="25.5" customHeight="1" x14ac:dyDescent="0.25">
      <c r="A73" s="21" t="s">
        <v>149</v>
      </c>
      <c r="B73" s="19" t="s">
        <v>150</v>
      </c>
      <c r="C73" s="20">
        <v>500</v>
      </c>
      <c r="D73" s="20">
        <v>29000</v>
      </c>
      <c r="E73" s="20">
        <v>278.07</v>
      </c>
      <c r="F73" s="60">
        <f t="shared" si="3"/>
        <v>55.613999999999997</v>
      </c>
      <c r="G73" s="58">
        <f t="shared" si="2"/>
        <v>0.95886206896551718</v>
      </c>
    </row>
    <row r="74" spans="1:7" ht="25.5" customHeight="1" x14ac:dyDescent="0.25">
      <c r="A74" s="22" t="s">
        <v>151</v>
      </c>
      <c r="B74" s="23" t="s">
        <v>152</v>
      </c>
      <c r="C74" s="24">
        <v>500</v>
      </c>
      <c r="D74" s="46">
        <v>29000</v>
      </c>
      <c r="E74" s="24">
        <v>278.07</v>
      </c>
      <c r="F74" s="61">
        <f t="shared" si="3"/>
        <v>55.613999999999997</v>
      </c>
      <c r="G74" s="59">
        <f t="shared" si="2"/>
        <v>0.95886206896551718</v>
      </c>
    </row>
    <row r="75" spans="1:7" ht="25.5" customHeight="1" x14ac:dyDescent="0.25">
      <c r="A75" s="22" t="s">
        <v>153</v>
      </c>
      <c r="B75" s="23" t="s">
        <v>154</v>
      </c>
      <c r="C75" s="24">
        <v>500</v>
      </c>
      <c r="D75" s="46">
        <v>29000</v>
      </c>
      <c r="E75" s="24">
        <v>278.07</v>
      </c>
      <c r="F75" s="61">
        <f t="shared" si="3"/>
        <v>55.613999999999997</v>
      </c>
      <c r="G75" s="59">
        <f t="shared" si="2"/>
        <v>0.95886206896551718</v>
      </c>
    </row>
    <row r="76" spans="1:7" ht="25.5" customHeight="1" x14ac:dyDescent="0.25">
      <c r="A76" s="21" t="s">
        <v>155</v>
      </c>
      <c r="B76" s="19" t="s">
        <v>156</v>
      </c>
      <c r="C76" s="20">
        <v>211.5</v>
      </c>
      <c r="D76" s="20">
        <v>210</v>
      </c>
      <c r="E76" s="20">
        <v>207</v>
      </c>
      <c r="F76" s="60">
        <f t="shared" si="3"/>
        <v>97.872340425531917</v>
      </c>
      <c r="G76" s="58">
        <f t="shared" si="2"/>
        <v>98.571428571428584</v>
      </c>
    </row>
    <row r="77" spans="1:7" ht="25.5" customHeight="1" x14ac:dyDescent="0.25">
      <c r="A77" s="22" t="s">
        <v>157</v>
      </c>
      <c r="B77" s="23" t="s">
        <v>63</v>
      </c>
      <c r="C77" s="24">
        <v>211.5</v>
      </c>
      <c r="D77" s="46">
        <v>210</v>
      </c>
      <c r="E77" s="24">
        <v>207</v>
      </c>
      <c r="F77" s="61">
        <f t="shared" si="3"/>
        <v>97.872340425531917</v>
      </c>
      <c r="G77" s="59">
        <f t="shared" si="2"/>
        <v>98.571428571428584</v>
      </c>
    </row>
    <row r="78" spans="1:7" ht="25.5" customHeight="1" x14ac:dyDescent="0.25">
      <c r="A78" s="22" t="s">
        <v>158</v>
      </c>
      <c r="B78" s="23" t="s">
        <v>159</v>
      </c>
      <c r="C78" s="24">
        <v>211.5</v>
      </c>
      <c r="D78" s="46">
        <v>210</v>
      </c>
      <c r="E78" s="24">
        <v>207</v>
      </c>
      <c r="F78" s="61">
        <f t="shared" si="3"/>
        <v>97.872340425531917</v>
      </c>
      <c r="G78" s="59">
        <f t="shared" si="2"/>
        <v>98.571428571428584</v>
      </c>
    </row>
    <row r="79" spans="1:7" ht="25.5" customHeight="1" x14ac:dyDescent="0.25">
      <c r="A79" s="21" t="s">
        <v>160</v>
      </c>
      <c r="B79" s="19" t="s">
        <v>161</v>
      </c>
      <c r="C79" s="20">
        <v>30127.51</v>
      </c>
      <c r="D79" s="20">
        <v>53810</v>
      </c>
      <c r="E79" s="20">
        <v>21144.2</v>
      </c>
      <c r="F79" s="60">
        <f t="shared" si="3"/>
        <v>70.182368207661369</v>
      </c>
      <c r="G79" s="58">
        <f t="shared" si="2"/>
        <v>39.294183237316489</v>
      </c>
    </row>
    <row r="80" spans="1:7" ht="25.5" customHeight="1" x14ac:dyDescent="0.25">
      <c r="A80" s="21" t="s">
        <v>162</v>
      </c>
      <c r="B80" s="19" t="s">
        <v>163</v>
      </c>
      <c r="C80" s="20">
        <v>30127.51</v>
      </c>
      <c r="D80" s="20">
        <v>53810</v>
      </c>
      <c r="E80" s="20">
        <v>21144.2</v>
      </c>
      <c r="F80" s="60">
        <f t="shared" si="3"/>
        <v>70.182368207661369</v>
      </c>
      <c r="G80" s="58">
        <f t="shared" si="2"/>
        <v>39.294183237316489</v>
      </c>
    </row>
    <row r="81" spans="1:7" s="55" customFormat="1" ht="25.5" customHeight="1" x14ac:dyDescent="0.25">
      <c r="A81" s="21" t="s">
        <v>285</v>
      </c>
      <c r="B81" s="19" t="s">
        <v>286</v>
      </c>
      <c r="C81" s="20">
        <v>0</v>
      </c>
      <c r="D81" s="20">
        <v>500</v>
      </c>
      <c r="E81" s="20">
        <v>0</v>
      </c>
      <c r="F81" s="60">
        <v>0</v>
      </c>
      <c r="G81" s="58">
        <f t="shared" si="2"/>
        <v>0</v>
      </c>
    </row>
    <row r="82" spans="1:7" ht="25.5" customHeight="1" x14ac:dyDescent="0.25">
      <c r="A82" s="21" t="s">
        <v>164</v>
      </c>
      <c r="B82" s="19" t="s">
        <v>165</v>
      </c>
      <c r="C82" s="20">
        <v>30127.51</v>
      </c>
      <c r="D82" s="20">
        <f>SUM(D83:D88)</f>
        <v>49500</v>
      </c>
      <c r="E82" s="20">
        <v>21144.2</v>
      </c>
      <c r="F82" s="60">
        <f t="shared" si="3"/>
        <v>70.182368207661369</v>
      </c>
      <c r="G82" s="58">
        <f t="shared" si="2"/>
        <v>42.715555555555554</v>
      </c>
    </row>
    <row r="83" spans="1:7" ht="25.5" customHeight="1" x14ac:dyDescent="0.25">
      <c r="A83" s="22" t="s">
        <v>166</v>
      </c>
      <c r="B83" s="23" t="s">
        <v>167</v>
      </c>
      <c r="C83" s="24">
        <v>21635.95</v>
      </c>
      <c r="D83" s="24">
        <v>22500</v>
      </c>
      <c r="E83" s="24">
        <v>13990.71</v>
      </c>
      <c r="F83" s="61">
        <f t="shared" si="3"/>
        <v>64.664181605152521</v>
      </c>
      <c r="G83" s="59">
        <f t="shared" si="2"/>
        <v>62.180933333333336</v>
      </c>
    </row>
    <row r="84" spans="1:7" ht="26.25" customHeight="1" x14ac:dyDescent="0.25">
      <c r="A84" s="22" t="s">
        <v>168</v>
      </c>
      <c r="B84" s="23" t="s">
        <v>169</v>
      </c>
      <c r="C84" s="24">
        <v>1625</v>
      </c>
      <c r="D84" s="24">
        <v>3000</v>
      </c>
      <c r="E84" s="24">
        <v>0</v>
      </c>
      <c r="F84" s="61">
        <f t="shared" si="3"/>
        <v>0</v>
      </c>
      <c r="G84" s="59">
        <f t="shared" si="2"/>
        <v>0</v>
      </c>
    </row>
    <row r="85" spans="1:7" ht="26.25" customHeight="1" x14ac:dyDescent="0.25">
      <c r="A85" s="50" t="s">
        <v>243</v>
      </c>
      <c r="B85" s="51" t="s">
        <v>244</v>
      </c>
      <c r="C85" s="24">
        <v>0</v>
      </c>
      <c r="D85" s="24">
        <v>1000</v>
      </c>
      <c r="E85" s="24">
        <v>0</v>
      </c>
      <c r="F85" s="61">
        <v>0</v>
      </c>
      <c r="G85" s="59">
        <f t="shared" si="2"/>
        <v>0</v>
      </c>
    </row>
    <row r="86" spans="1:7" ht="25.5" customHeight="1" x14ac:dyDescent="0.25">
      <c r="A86" s="22" t="s">
        <v>170</v>
      </c>
      <c r="B86" s="23" t="s">
        <v>171</v>
      </c>
      <c r="C86" s="24">
        <v>0</v>
      </c>
      <c r="D86" s="24">
        <v>5000</v>
      </c>
      <c r="E86" s="24">
        <v>4750</v>
      </c>
      <c r="F86" s="61">
        <v>0</v>
      </c>
      <c r="G86" s="59">
        <f t="shared" si="2"/>
        <v>95</v>
      </c>
    </row>
    <row r="87" spans="1:7" ht="25.5" customHeight="1" x14ac:dyDescent="0.25">
      <c r="A87" s="22" t="s">
        <v>172</v>
      </c>
      <c r="B87" s="23" t="s">
        <v>173</v>
      </c>
      <c r="C87" s="24">
        <v>2866.56</v>
      </c>
      <c r="D87" s="24">
        <v>7000</v>
      </c>
      <c r="E87" s="24">
        <v>0</v>
      </c>
      <c r="F87" s="61">
        <f t="shared" si="3"/>
        <v>0</v>
      </c>
      <c r="G87" s="59">
        <f t="shared" si="2"/>
        <v>0</v>
      </c>
    </row>
    <row r="88" spans="1:7" ht="25.5" customHeight="1" x14ac:dyDescent="0.25">
      <c r="A88" s="22" t="s">
        <v>174</v>
      </c>
      <c r="B88" s="23" t="s">
        <v>175</v>
      </c>
      <c r="C88" s="24">
        <v>4000</v>
      </c>
      <c r="D88" s="24">
        <v>11000</v>
      </c>
      <c r="E88" s="24">
        <v>2403.4899999999998</v>
      </c>
      <c r="F88" s="61">
        <f t="shared" si="3"/>
        <v>60.08724999999999</v>
      </c>
      <c r="G88" s="59">
        <f t="shared" si="2"/>
        <v>21.84990909090909</v>
      </c>
    </row>
    <row r="89" spans="1:7" s="57" customFormat="1" ht="25.5" customHeight="1" x14ac:dyDescent="0.25">
      <c r="A89" s="53" t="s">
        <v>287</v>
      </c>
      <c r="B89" s="54" t="s">
        <v>288</v>
      </c>
      <c r="C89" s="56">
        <v>0</v>
      </c>
      <c r="D89" s="56">
        <v>3810</v>
      </c>
      <c r="E89" s="56">
        <v>0</v>
      </c>
      <c r="F89" s="60">
        <v>0</v>
      </c>
      <c r="G89" s="58">
        <f t="shared" si="2"/>
        <v>0</v>
      </c>
    </row>
    <row r="90" spans="1:7" ht="25.5" customHeight="1" x14ac:dyDescent="0.25">
      <c r="A90" s="50" t="s">
        <v>245</v>
      </c>
      <c r="B90" s="51" t="s">
        <v>246</v>
      </c>
      <c r="C90" s="24">
        <v>0</v>
      </c>
      <c r="D90" s="24">
        <v>3810</v>
      </c>
      <c r="E90" s="24">
        <v>0</v>
      </c>
      <c r="F90" s="61">
        <v>0</v>
      </c>
      <c r="G90" s="59">
        <f t="shared" si="2"/>
        <v>0</v>
      </c>
    </row>
  </sheetData>
  <mergeCells count="6">
    <mergeCell ref="A31:B31"/>
    <mergeCell ref="A2:G2"/>
    <mergeCell ref="A4:G4"/>
    <mergeCell ref="A6:B6"/>
    <mergeCell ref="A7:B7"/>
    <mergeCell ref="A30:B30"/>
  </mergeCells>
  <pageMargins left="0.57480317354202271" right="0.33464565873146057" top="0.75" bottom="0.59055119752883911" header="0.3" footer="0.3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G43"/>
  <sheetViews>
    <sheetView showGridLines="0" workbookViewId="0">
      <selection activeCell="D17" sqref="D17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</cols>
  <sheetData>
    <row r="1" spans="1:7" ht="15" customHeight="1" x14ac:dyDescent="0.25">
      <c r="A1" s="86" t="s">
        <v>176</v>
      </c>
      <c r="B1" s="86"/>
      <c r="C1" s="86"/>
      <c r="D1" s="86"/>
      <c r="E1" s="86"/>
      <c r="F1" s="86"/>
      <c r="G1" s="86"/>
    </row>
    <row r="2" spans="1:7" ht="1.5" customHeight="1" x14ac:dyDescent="0.25"/>
    <row r="3" spans="1:7" ht="15" customHeight="1" x14ac:dyDescent="0.25">
      <c r="A3" s="87" t="s">
        <v>177</v>
      </c>
      <c r="B3" s="87"/>
      <c r="C3" s="87"/>
      <c r="D3" s="87"/>
      <c r="E3" s="87"/>
      <c r="F3" s="87"/>
      <c r="G3" s="87"/>
    </row>
    <row r="4" spans="1:7" ht="11.25" customHeight="1" x14ac:dyDescent="0.25"/>
    <row r="5" spans="1:7" ht="27.75" customHeight="1" x14ac:dyDescent="0.25">
      <c r="A5" s="85" t="s">
        <v>4</v>
      </c>
      <c r="B5" s="85"/>
      <c r="C5" s="16" t="s">
        <v>178</v>
      </c>
      <c r="D5" s="16" t="s">
        <v>179</v>
      </c>
      <c r="E5" s="16" t="s">
        <v>180</v>
      </c>
      <c r="F5" s="16" t="s">
        <v>181</v>
      </c>
      <c r="G5" s="16" t="s">
        <v>9</v>
      </c>
    </row>
    <row r="6" spans="1:7" ht="11.25" customHeight="1" x14ac:dyDescent="0.25">
      <c r="A6" s="83">
        <v>1</v>
      </c>
      <c r="B6" s="83"/>
      <c r="C6" s="18">
        <v>2</v>
      </c>
      <c r="D6" s="18">
        <v>3</v>
      </c>
      <c r="E6" s="18">
        <v>4</v>
      </c>
      <c r="F6" s="18">
        <v>5</v>
      </c>
      <c r="G6" s="18">
        <v>6</v>
      </c>
    </row>
    <row r="7" spans="1:7" ht="25.5" customHeight="1" x14ac:dyDescent="0.25">
      <c r="A7" s="13"/>
      <c r="B7" s="19" t="s">
        <v>31</v>
      </c>
      <c r="C7" s="20">
        <v>606315.88</v>
      </c>
      <c r="D7" s="20">
        <v>1457041.24</v>
      </c>
      <c r="E7" s="20">
        <v>713908.59</v>
      </c>
      <c r="F7" s="15">
        <v>117.75</v>
      </c>
      <c r="G7" s="15">
        <v>49</v>
      </c>
    </row>
    <row r="8" spans="1:7" ht="25.5" customHeight="1" x14ac:dyDescent="0.25">
      <c r="A8" s="25"/>
      <c r="B8" s="26"/>
      <c r="C8" s="27">
        <v>606315.88</v>
      </c>
      <c r="D8" s="27">
        <v>0</v>
      </c>
      <c r="E8" s="27">
        <v>0</v>
      </c>
      <c r="F8" s="27">
        <v>0</v>
      </c>
      <c r="G8" s="27">
        <v>0</v>
      </c>
    </row>
    <row r="9" spans="1:7" ht="25.5" customHeight="1" x14ac:dyDescent="0.25">
      <c r="A9" s="28"/>
      <c r="B9" s="29"/>
      <c r="C9" s="24">
        <v>606315.88</v>
      </c>
      <c r="D9" s="24">
        <v>0</v>
      </c>
      <c r="E9" s="24">
        <v>0</v>
      </c>
      <c r="F9" s="20">
        <v>0</v>
      </c>
      <c r="G9" s="24">
        <v>0</v>
      </c>
    </row>
    <row r="10" spans="1:7" ht="25.5" customHeight="1" x14ac:dyDescent="0.25">
      <c r="A10" s="30" t="s">
        <v>182</v>
      </c>
      <c r="B10" s="31" t="s">
        <v>183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ht="25.5" customHeight="1" x14ac:dyDescent="0.25">
      <c r="A11" s="22" t="s">
        <v>184</v>
      </c>
      <c r="B11" s="23" t="s">
        <v>183</v>
      </c>
      <c r="C11" s="24">
        <v>0</v>
      </c>
      <c r="D11" s="24">
        <v>0</v>
      </c>
      <c r="E11" s="24">
        <v>0</v>
      </c>
      <c r="F11" s="20">
        <v>0</v>
      </c>
      <c r="G11" s="24">
        <v>0</v>
      </c>
    </row>
    <row r="12" spans="1:7" ht="25.5" customHeight="1" x14ac:dyDescent="0.25">
      <c r="A12" s="30" t="s">
        <v>73</v>
      </c>
      <c r="B12" s="31" t="s">
        <v>185</v>
      </c>
      <c r="C12" s="27">
        <v>0</v>
      </c>
      <c r="D12" s="27">
        <v>0.06</v>
      </c>
      <c r="E12" s="27">
        <v>0.09</v>
      </c>
      <c r="F12" s="27">
        <v>0</v>
      </c>
      <c r="G12" s="27">
        <v>150</v>
      </c>
    </row>
    <row r="13" spans="1:7" ht="25.5" customHeight="1" x14ac:dyDescent="0.25">
      <c r="A13" s="22" t="s">
        <v>75</v>
      </c>
      <c r="B13" s="23" t="s">
        <v>185</v>
      </c>
      <c r="C13" s="24">
        <v>0</v>
      </c>
      <c r="D13" s="24">
        <v>0.06</v>
      </c>
      <c r="E13" s="24">
        <v>0.09</v>
      </c>
      <c r="F13" s="20">
        <v>0</v>
      </c>
      <c r="G13" s="24">
        <v>150</v>
      </c>
    </row>
    <row r="14" spans="1:7" ht="25.5" customHeight="1" x14ac:dyDescent="0.25">
      <c r="A14" s="30" t="s">
        <v>160</v>
      </c>
      <c r="B14" s="31" t="s">
        <v>186</v>
      </c>
      <c r="C14" s="27">
        <v>0</v>
      </c>
      <c r="D14" s="27">
        <v>3025</v>
      </c>
      <c r="E14" s="27">
        <v>88.49</v>
      </c>
      <c r="F14" s="27">
        <v>0</v>
      </c>
      <c r="G14" s="27">
        <v>2.93</v>
      </c>
    </row>
    <row r="15" spans="1:7" ht="25.5" customHeight="1" x14ac:dyDescent="0.25">
      <c r="A15" s="22" t="s">
        <v>187</v>
      </c>
      <c r="B15" s="23" t="s">
        <v>188</v>
      </c>
      <c r="C15" s="24">
        <v>0</v>
      </c>
      <c r="D15" s="24">
        <v>3025</v>
      </c>
      <c r="E15" s="24">
        <v>88.49</v>
      </c>
      <c r="F15" s="20">
        <v>0</v>
      </c>
      <c r="G15" s="24">
        <v>2.93</v>
      </c>
    </row>
    <row r="16" spans="1:7" ht="25.5" customHeight="1" x14ac:dyDescent="0.25">
      <c r="A16" s="30" t="s">
        <v>189</v>
      </c>
      <c r="B16" s="31" t="s">
        <v>190</v>
      </c>
      <c r="C16" s="27">
        <v>0</v>
      </c>
      <c r="D16" s="27">
        <v>1452516.18</v>
      </c>
      <c r="E16" s="27">
        <v>713580.01</v>
      </c>
      <c r="F16" s="27">
        <v>0</v>
      </c>
      <c r="G16" s="27">
        <v>49.13</v>
      </c>
    </row>
    <row r="17" spans="1:7" ht="25.5" customHeight="1" x14ac:dyDescent="0.25">
      <c r="A17" s="22" t="s">
        <v>191</v>
      </c>
      <c r="B17" s="23" t="s">
        <v>192</v>
      </c>
      <c r="C17" s="24">
        <v>0</v>
      </c>
      <c r="D17" s="24">
        <v>1364221.33</v>
      </c>
      <c r="E17" s="24">
        <v>674427.26</v>
      </c>
      <c r="F17" s="20">
        <v>0</v>
      </c>
      <c r="G17" s="24">
        <v>49.44</v>
      </c>
    </row>
    <row r="18" spans="1:7" ht="25.5" customHeight="1" x14ac:dyDescent="0.25">
      <c r="A18" s="22" t="s">
        <v>193</v>
      </c>
      <c r="B18" s="23" t="s">
        <v>194</v>
      </c>
      <c r="C18" s="24">
        <v>0</v>
      </c>
      <c r="D18" s="24">
        <v>55076</v>
      </c>
      <c r="E18" s="24">
        <v>18261.16</v>
      </c>
      <c r="F18" s="20">
        <v>0</v>
      </c>
      <c r="G18" s="24">
        <v>33.159999999999997</v>
      </c>
    </row>
    <row r="19" spans="1:7" ht="25.5" customHeight="1" x14ac:dyDescent="0.25">
      <c r="A19" s="22" t="s">
        <v>195</v>
      </c>
      <c r="B19" s="23" t="s">
        <v>196</v>
      </c>
      <c r="C19" s="24">
        <v>0</v>
      </c>
      <c r="D19" s="24">
        <v>1218.8499999999999</v>
      </c>
      <c r="E19" s="24">
        <v>535.59</v>
      </c>
      <c r="F19" s="20">
        <v>0</v>
      </c>
      <c r="G19" s="24">
        <v>43.94</v>
      </c>
    </row>
    <row r="20" spans="1:7" ht="25.5" customHeight="1" x14ac:dyDescent="0.25">
      <c r="A20" s="22" t="s">
        <v>197</v>
      </c>
      <c r="B20" s="23" t="s">
        <v>198</v>
      </c>
      <c r="C20" s="24">
        <v>0</v>
      </c>
      <c r="D20" s="24">
        <v>32000</v>
      </c>
      <c r="E20" s="24">
        <v>20256</v>
      </c>
      <c r="F20" s="20">
        <v>0</v>
      </c>
      <c r="G20" s="24">
        <v>63.3</v>
      </c>
    </row>
    <row r="21" spans="1:7" ht="25.5" customHeight="1" x14ac:dyDescent="0.25">
      <c r="A21" s="22" t="s">
        <v>199</v>
      </c>
      <c r="B21" s="23" t="s">
        <v>200</v>
      </c>
      <c r="C21" s="24">
        <v>0</v>
      </c>
      <c r="D21" s="24">
        <v>0</v>
      </c>
      <c r="E21" s="24">
        <v>100</v>
      </c>
      <c r="F21" s="20">
        <v>0</v>
      </c>
      <c r="G21" s="24">
        <v>0</v>
      </c>
    </row>
    <row r="22" spans="1:7" ht="25.5" customHeight="1" x14ac:dyDescent="0.25">
      <c r="A22" s="30" t="s">
        <v>32</v>
      </c>
      <c r="B22" s="31" t="s">
        <v>201</v>
      </c>
      <c r="C22" s="27">
        <v>0</v>
      </c>
      <c r="D22" s="27">
        <v>1500</v>
      </c>
      <c r="E22" s="27">
        <v>240</v>
      </c>
      <c r="F22" s="27">
        <v>0</v>
      </c>
      <c r="G22" s="27">
        <v>16</v>
      </c>
    </row>
    <row r="23" spans="1:7" ht="25.5" customHeight="1" x14ac:dyDescent="0.25">
      <c r="A23" s="22" t="s">
        <v>202</v>
      </c>
      <c r="B23" s="23" t="s">
        <v>201</v>
      </c>
      <c r="C23" s="24">
        <v>0</v>
      </c>
      <c r="D23" s="24">
        <v>1500</v>
      </c>
      <c r="E23" s="24">
        <v>240</v>
      </c>
      <c r="F23" s="20">
        <v>0</v>
      </c>
      <c r="G23" s="24">
        <v>16</v>
      </c>
    </row>
    <row r="24" spans="1:7" ht="15.75" customHeight="1" x14ac:dyDescent="0.25">
      <c r="A24" s="87" t="s">
        <v>177</v>
      </c>
      <c r="B24" s="87"/>
      <c r="C24" s="87"/>
      <c r="D24" s="87"/>
      <c r="E24" s="87"/>
      <c r="F24" s="87"/>
      <c r="G24" s="87"/>
    </row>
    <row r="25" spans="1:7" ht="10.5" customHeight="1" x14ac:dyDescent="0.25"/>
    <row r="26" spans="1:7" ht="27.75" customHeight="1" x14ac:dyDescent="0.25">
      <c r="A26" s="85" t="s">
        <v>4</v>
      </c>
      <c r="B26" s="85"/>
      <c r="C26" s="16" t="s">
        <v>178</v>
      </c>
      <c r="D26" s="16" t="s">
        <v>179</v>
      </c>
      <c r="E26" s="16" t="s">
        <v>180</v>
      </c>
      <c r="F26" s="16" t="s">
        <v>181</v>
      </c>
      <c r="G26" s="16" t="s">
        <v>9</v>
      </c>
    </row>
    <row r="27" spans="1:7" ht="11.25" customHeight="1" x14ac:dyDescent="0.25">
      <c r="A27" s="83">
        <v>1</v>
      </c>
      <c r="B27" s="83"/>
      <c r="C27" s="18">
        <v>2</v>
      </c>
      <c r="D27" s="18">
        <v>3</v>
      </c>
      <c r="E27" s="18">
        <v>4</v>
      </c>
      <c r="F27" s="18">
        <v>5</v>
      </c>
      <c r="G27" s="18">
        <v>6</v>
      </c>
    </row>
    <row r="28" spans="1:7" ht="25.5" customHeight="1" x14ac:dyDescent="0.25">
      <c r="A28" s="13"/>
      <c r="B28" s="19" t="s">
        <v>72</v>
      </c>
      <c r="C28" s="20">
        <v>691728.87</v>
      </c>
      <c r="D28" s="20">
        <v>1378341.24</v>
      </c>
      <c r="E28" s="20">
        <v>678133.77</v>
      </c>
      <c r="F28" s="15">
        <v>98.03</v>
      </c>
      <c r="G28" s="15">
        <v>49.2</v>
      </c>
    </row>
    <row r="29" spans="1:7" ht="25.5" customHeight="1" x14ac:dyDescent="0.25">
      <c r="A29" s="25"/>
      <c r="B29" s="26"/>
      <c r="C29" s="27">
        <v>691728.87</v>
      </c>
      <c r="D29" s="27">
        <v>0</v>
      </c>
      <c r="E29" s="27">
        <v>0</v>
      </c>
      <c r="F29" s="27">
        <v>0</v>
      </c>
      <c r="G29" s="27">
        <v>0</v>
      </c>
    </row>
    <row r="30" spans="1:7" ht="25.5" customHeight="1" x14ac:dyDescent="0.25">
      <c r="A30" s="28"/>
      <c r="B30" s="29"/>
      <c r="C30" s="24">
        <v>691728.87</v>
      </c>
      <c r="D30" s="24">
        <v>0</v>
      </c>
      <c r="E30" s="24">
        <v>0</v>
      </c>
      <c r="F30" s="20">
        <v>0</v>
      </c>
      <c r="G30" s="24">
        <v>0</v>
      </c>
    </row>
    <row r="31" spans="1:7" ht="25.5" customHeight="1" x14ac:dyDescent="0.25">
      <c r="A31" s="30" t="s">
        <v>182</v>
      </c>
      <c r="B31" s="31" t="s">
        <v>183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</row>
    <row r="32" spans="1:7" ht="25.5" customHeight="1" x14ac:dyDescent="0.25">
      <c r="A32" s="22" t="s">
        <v>184</v>
      </c>
      <c r="B32" s="23" t="s">
        <v>183</v>
      </c>
      <c r="C32" s="24">
        <v>0</v>
      </c>
      <c r="D32" s="24">
        <v>0</v>
      </c>
      <c r="E32" s="24">
        <v>0</v>
      </c>
      <c r="F32" s="20">
        <v>0</v>
      </c>
      <c r="G32" s="24">
        <v>0</v>
      </c>
    </row>
    <row r="33" spans="1:7" ht="25.5" customHeight="1" x14ac:dyDescent="0.25">
      <c r="A33" s="30" t="s">
        <v>73</v>
      </c>
      <c r="B33" s="31" t="s">
        <v>185</v>
      </c>
      <c r="C33" s="27">
        <v>0</v>
      </c>
      <c r="D33" s="27">
        <v>0.06</v>
      </c>
      <c r="E33" s="27">
        <v>0</v>
      </c>
      <c r="F33" s="27">
        <v>0</v>
      </c>
      <c r="G33" s="27">
        <v>0</v>
      </c>
    </row>
    <row r="34" spans="1:7" ht="25.5" customHeight="1" x14ac:dyDescent="0.25">
      <c r="A34" s="22" t="s">
        <v>75</v>
      </c>
      <c r="B34" s="23" t="s">
        <v>185</v>
      </c>
      <c r="C34" s="24">
        <v>0</v>
      </c>
      <c r="D34" s="24">
        <v>0.06</v>
      </c>
      <c r="E34" s="24">
        <v>0</v>
      </c>
      <c r="F34" s="20">
        <v>0</v>
      </c>
      <c r="G34" s="24">
        <v>0</v>
      </c>
    </row>
    <row r="35" spans="1:7" ht="25.5" customHeight="1" x14ac:dyDescent="0.25">
      <c r="A35" s="30" t="s">
        <v>160</v>
      </c>
      <c r="B35" s="31" t="s">
        <v>186</v>
      </c>
      <c r="C35" s="27">
        <v>0</v>
      </c>
      <c r="D35" s="27">
        <v>3025</v>
      </c>
      <c r="E35" s="27">
        <v>325</v>
      </c>
      <c r="F35" s="27">
        <v>0</v>
      </c>
      <c r="G35" s="27">
        <v>10.74</v>
      </c>
    </row>
    <row r="36" spans="1:7" ht="25.5" customHeight="1" x14ac:dyDescent="0.25">
      <c r="A36" s="22" t="s">
        <v>187</v>
      </c>
      <c r="B36" s="23" t="s">
        <v>188</v>
      </c>
      <c r="C36" s="24">
        <v>0</v>
      </c>
      <c r="D36" s="24">
        <v>3025</v>
      </c>
      <c r="E36" s="24">
        <v>325</v>
      </c>
      <c r="F36" s="20">
        <v>0</v>
      </c>
      <c r="G36" s="24">
        <v>10.74</v>
      </c>
    </row>
    <row r="37" spans="1:7" ht="25.5" customHeight="1" x14ac:dyDescent="0.25">
      <c r="A37" s="30" t="s">
        <v>189</v>
      </c>
      <c r="B37" s="31" t="s">
        <v>190</v>
      </c>
      <c r="C37" s="27">
        <v>0</v>
      </c>
      <c r="D37" s="27">
        <v>1373816.18</v>
      </c>
      <c r="E37" s="27">
        <v>677568.77</v>
      </c>
      <c r="F37" s="27">
        <v>0</v>
      </c>
      <c r="G37" s="27">
        <v>49.32</v>
      </c>
    </row>
    <row r="38" spans="1:7" ht="25.5" customHeight="1" x14ac:dyDescent="0.25">
      <c r="A38" s="22" t="s">
        <v>191</v>
      </c>
      <c r="B38" s="23" t="s">
        <v>192</v>
      </c>
      <c r="C38" s="24">
        <v>0</v>
      </c>
      <c r="D38" s="24">
        <v>1288221.33</v>
      </c>
      <c r="E38" s="24">
        <v>643215.54</v>
      </c>
      <c r="F38" s="20">
        <v>0</v>
      </c>
      <c r="G38" s="24">
        <v>49.93</v>
      </c>
    </row>
    <row r="39" spans="1:7" ht="25.5" customHeight="1" x14ac:dyDescent="0.25">
      <c r="A39" s="22" t="s">
        <v>193</v>
      </c>
      <c r="B39" s="23" t="s">
        <v>194</v>
      </c>
      <c r="C39" s="24">
        <v>0</v>
      </c>
      <c r="D39" s="24">
        <v>52376</v>
      </c>
      <c r="E39" s="24">
        <v>17171.14</v>
      </c>
      <c r="F39" s="20">
        <v>0</v>
      </c>
      <c r="G39" s="24">
        <v>32.78</v>
      </c>
    </row>
    <row r="40" spans="1:7" ht="25.5" customHeight="1" x14ac:dyDescent="0.25">
      <c r="A40" s="22" t="s">
        <v>195</v>
      </c>
      <c r="B40" s="23" t="s">
        <v>196</v>
      </c>
      <c r="C40" s="24">
        <v>0</v>
      </c>
      <c r="D40" s="24">
        <v>1218.8499999999999</v>
      </c>
      <c r="E40" s="24">
        <v>734.64</v>
      </c>
      <c r="F40" s="20">
        <v>0</v>
      </c>
      <c r="G40" s="24">
        <v>60.27</v>
      </c>
    </row>
    <row r="41" spans="1:7" ht="25.5" customHeight="1" x14ac:dyDescent="0.25">
      <c r="A41" s="22" t="s">
        <v>197</v>
      </c>
      <c r="B41" s="23" t="s">
        <v>198</v>
      </c>
      <c r="C41" s="24">
        <v>0</v>
      </c>
      <c r="D41" s="24">
        <v>32000</v>
      </c>
      <c r="E41" s="24">
        <v>16447.45</v>
      </c>
      <c r="F41" s="20">
        <v>0</v>
      </c>
      <c r="G41" s="24">
        <v>51.4</v>
      </c>
    </row>
    <row r="42" spans="1:7" ht="25.5" customHeight="1" x14ac:dyDescent="0.25">
      <c r="A42" s="30" t="s">
        <v>32</v>
      </c>
      <c r="B42" s="31" t="s">
        <v>201</v>
      </c>
      <c r="C42" s="27">
        <v>0</v>
      </c>
      <c r="D42" s="27">
        <v>1500</v>
      </c>
      <c r="E42" s="27">
        <v>240</v>
      </c>
      <c r="F42" s="27">
        <v>0</v>
      </c>
      <c r="G42" s="27">
        <v>16</v>
      </c>
    </row>
    <row r="43" spans="1:7" ht="25.5" customHeight="1" x14ac:dyDescent="0.25">
      <c r="A43" s="22" t="s">
        <v>202</v>
      </c>
      <c r="B43" s="23" t="s">
        <v>201</v>
      </c>
      <c r="C43" s="24">
        <v>0</v>
      </c>
      <c r="D43" s="24">
        <v>1500</v>
      </c>
      <c r="E43" s="24">
        <v>240</v>
      </c>
      <c r="F43" s="20">
        <v>0</v>
      </c>
      <c r="G43" s="24">
        <v>16</v>
      </c>
    </row>
  </sheetData>
  <mergeCells count="7">
    <mergeCell ref="A27:B27"/>
    <mergeCell ref="A1:G1"/>
    <mergeCell ref="A3:G3"/>
    <mergeCell ref="A5:B5"/>
    <mergeCell ref="A6:B6"/>
    <mergeCell ref="A24:G24"/>
    <mergeCell ref="A26:B26"/>
  </mergeCells>
  <pageMargins left="0.66535431146621704" right="0.61417323350906372" top="0.59055119752883911" bottom="0.59055119752883911" header="0.3" footer="0.3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fitToPage="1"/>
  </sheetPr>
  <dimension ref="A1:F8"/>
  <sheetViews>
    <sheetView showGridLines="0" workbookViewId="0">
      <selection activeCell="E5" sqref="E5"/>
    </sheetView>
  </sheetViews>
  <sheetFormatPr defaultRowHeight="15" x14ac:dyDescent="0.25"/>
  <cols>
    <col min="1" max="1" width="37.7109375" customWidth="1"/>
    <col min="2" max="2" width="16.42578125" customWidth="1"/>
    <col min="3" max="3" width="16.5703125" customWidth="1"/>
    <col min="4" max="4" width="16.42578125" customWidth="1"/>
    <col min="5" max="6" width="6.85546875" customWidth="1"/>
  </cols>
  <sheetData>
    <row r="1" spans="1:6" ht="15" customHeight="1" x14ac:dyDescent="0.25">
      <c r="A1" s="78" t="s">
        <v>203</v>
      </c>
      <c r="B1" s="78"/>
      <c r="C1" s="78"/>
      <c r="D1" s="78"/>
      <c r="E1" s="78"/>
      <c r="F1" s="78"/>
    </row>
    <row r="2" spans="1:6" ht="12.75" customHeight="1" x14ac:dyDescent="0.25"/>
    <row r="3" spans="1:6" ht="32.25" customHeight="1" x14ac:dyDescent="0.25">
      <c r="A3" s="32" t="s">
        <v>4</v>
      </c>
      <c r="B3" s="16" t="s">
        <v>204</v>
      </c>
      <c r="C3" s="16" t="s">
        <v>6</v>
      </c>
      <c r="D3" s="16" t="s">
        <v>205</v>
      </c>
      <c r="E3" s="16" t="s">
        <v>18</v>
      </c>
      <c r="F3" s="16" t="s">
        <v>206</v>
      </c>
    </row>
    <row r="4" spans="1:6" ht="11.25" customHeight="1" x14ac:dyDescent="0.25">
      <c r="A4" s="4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</row>
    <row r="5" spans="1:6" ht="18" customHeight="1" x14ac:dyDescent="0.25">
      <c r="A5" s="33" t="s">
        <v>72</v>
      </c>
      <c r="B5" s="34">
        <v>691728.87</v>
      </c>
      <c r="C5" s="34">
        <v>1378341.24</v>
      </c>
      <c r="D5" s="34">
        <v>678133.77</v>
      </c>
      <c r="E5" s="34">
        <v>98.03</v>
      </c>
      <c r="F5" s="34">
        <v>49.2</v>
      </c>
    </row>
    <row r="6" spans="1:6" ht="18.75" customHeight="1" x14ac:dyDescent="0.25">
      <c r="A6" s="35" t="s">
        <v>207</v>
      </c>
      <c r="B6" s="34">
        <v>691728.87</v>
      </c>
      <c r="C6" s="34">
        <v>1378341.24</v>
      </c>
      <c r="D6" s="34">
        <v>678133.77</v>
      </c>
      <c r="E6" s="34">
        <v>98.03</v>
      </c>
      <c r="F6" s="34">
        <v>49.2</v>
      </c>
    </row>
    <row r="7" spans="1:6" ht="18" customHeight="1" x14ac:dyDescent="0.25">
      <c r="A7" s="36" t="s">
        <v>208</v>
      </c>
      <c r="B7" s="37">
        <v>680177.08</v>
      </c>
      <c r="C7" s="37">
        <v>1376851.44</v>
      </c>
      <c r="D7" s="37">
        <v>677155.4</v>
      </c>
      <c r="E7" s="37">
        <v>99.56</v>
      </c>
      <c r="F7" s="37">
        <v>49.18</v>
      </c>
    </row>
    <row r="8" spans="1:6" ht="18" customHeight="1" x14ac:dyDescent="0.25">
      <c r="A8" s="36" t="s">
        <v>209</v>
      </c>
      <c r="B8" s="37">
        <v>11551.79</v>
      </c>
      <c r="C8" s="37">
        <v>1489.8</v>
      </c>
      <c r="D8" s="37">
        <v>978.37</v>
      </c>
      <c r="E8" s="37">
        <v>8.4700000000000006</v>
      </c>
      <c r="F8" s="37">
        <v>65.67</v>
      </c>
    </row>
  </sheetData>
  <mergeCells count="1">
    <mergeCell ref="A1:F1"/>
  </mergeCells>
  <pageMargins left="0.57480317354202271" right="0.33464565873146057" top="0.75" bottom="1" header="0.3" footer="0.3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  <pageSetUpPr fitToPage="1"/>
  </sheetPr>
  <dimension ref="A1:G10"/>
  <sheetViews>
    <sheetView showGridLines="0" workbookViewId="0">
      <selection sqref="A1:G1"/>
    </sheetView>
  </sheetViews>
  <sheetFormatPr defaultRowHeight="15" x14ac:dyDescent="0.25"/>
  <cols>
    <col min="1" max="1" width="5.5703125" customWidth="1"/>
    <col min="2" max="2" width="32.140625" customWidth="1"/>
    <col min="3" max="3" width="16.42578125" customWidth="1"/>
    <col min="4" max="4" width="16.5703125" customWidth="1"/>
    <col min="5" max="5" width="16.42578125" customWidth="1"/>
    <col min="6" max="7" width="6.85546875" customWidth="1"/>
  </cols>
  <sheetData>
    <row r="1" spans="1:7" ht="16.5" customHeight="1" x14ac:dyDescent="0.25">
      <c r="A1" s="88" t="s">
        <v>210</v>
      </c>
      <c r="B1" s="88"/>
      <c r="C1" s="88"/>
      <c r="D1" s="88"/>
      <c r="E1" s="88"/>
      <c r="F1" s="88"/>
      <c r="G1" s="88"/>
    </row>
    <row r="2" spans="1:7" ht="12.75" customHeight="1" x14ac:dyDescent="0.25"/>
    <row r="3" spans="1:7" ht="15.75" customHeight="1" x14ac:dyDescent="0.25">
      <c r="A3" s="87" t="s">
        <v>211</v>
      </c>
      <c r="B3" s="87"/>
      <c r="C3" s="87"/>
      <c r="D3" s="87"/>
      <c r="E3" s="87"/>
      <c r="F3" s="87"/>
      <c r="G3" s="87"/>
    </row>
    <row r="4" spans="1:7" ht="12.75" customHeight="1" x14ac:dyDescent="0.25"/>
    <row r="5" spans="1:7" ht="32.25" customHeight="1" x14ac:dyDescent="0.25">
      <c r="A5" s="85" t="s">
        <v>4</v>
      </c>
      <c r="B5" s="85"/>
      <c r="C5" s="16" t="s">
        <v>178</v>
      </c>
      <c r="D5" s="16" t="s">
        <v>6</v>
      </c>
      <c r="E5" s="16" t="s">
        <v>180</v>
      </c>
      <c r="F5" s="16" t="s">
        <v>181</v>
      </c>
      <c r="G5" s="16" t="s">
        <v>9</v>
      </c>
    </row>
    <row r="6" spans="1:7" ht="11.25" customHeight="1" x14ac:dyDescent="0.25">
      <c r="A6" s="83">
        <v>1</v>
      </c>
      <c r="B6" s="83"/>
      <c r="C6" s="18">
        <v>2</v>
      </c>
      <c r="D6" s="18">
        <v>3</v>
      </c>
      <c r="E6" s="18">
        <v>4</v>
      </c>
      <c r="F6" s="18">
        <v>5</v>
      </c>
      <c r="G6" s="18">
        <v>6</v>
      </c>
    </row>
    <row r="7" spans="1:7" ht="18" customHeight="1" x14ac:dyDescent="0.25">
      <c r="A7" s="33"/>
      <c r="B7" s="38"/>
      <c r="C7" s="34"/>
      <c r="D7" s="34"/>
      <c r="E7" s="34"/>
      <c r="F7" s="39"/>
      <c r="G7" s="39"/>
    </row>
    <row r="8" spans="1:7" ht="18" customHeight="1" x14ac:dyDescent="0.25">
      <c r="A8" s="33"/>
      <c r="B8" s="38"/>
      <c r="C8" s="34"/>
      <c r="D8" s="34"/>
      <c r="E8" s="34"/>
      <c r="F8" s="39"/>
      <c r="G8" s="39"/>
    </row>
    <row r="9" spans="1:7" ht="18" customHeight="1" x14ac:dyDescent="0.25">
      <c r="A9" s="8"/>
      <c r="B9" s="40"/>
      <c r="C9" s="10"/>
      <c r="D9" s="41"/>
      <c r="E9" s="10"/>
      <c r="F9" s="41"/>
      <c r="G9" s="39"/>
    </row>
    <row r="10" spans="1:7" ht="18" customHeight="1" x14ac:dyDescent="0.25">
      <c r="A10" s="8"/>
      <c r="B10" s="40"/>
      <c r="C10" s="10"/>
      <c r="D10" s="41"/>
      <c r="E10" s="10"/>
      <c r="F10" s="41"/>
      <c r="G10" s="41"/>
    </row>
  </sheetData>
  <mergeCells count="4">
    <mergeCell ref="A1:G1"/>
    <mergeCell ref="A3:G3"/>
    <mergeCell ref="A5:B5"/>
    <mergeCell ref="A6:B6"/>
  </mergeCells>
  <pageMargins left="0.57480317354202271" right="0.33464565873146057" top="0.75" bottom="1" header="0.3" footer="0.3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  <pageSetUpPr fitToPage="1"/>
  </sheetPr>
  <dimension ref="A1:G9"/>
  <sheetViews>
    <sheetView showGridLines="0" workbookViewId="0">
      <selection sqref="A1:G1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</cols>
  <sheetData>
    <row r="1" spans="1:7" ht="15" customHeight="1" x14ac:dyDescent="0.25">
      <c r="A1" s="86" t="s">
        <v>212</v>
      </c>
      <c r="B1" s="86"/>
      <c r="C1" s="86"/>
      <c r="D1" s="86"/>
      <c r="E1" s="86"/>
      <c r="F1" s="86"/>
      <c r="G1" s="86"/>
    </row>
    <row r="2" spans="1:7" ht="1.5" customHeight="1" x14ac:dyDescent="0.25"/>
    <row r="3" spans="1:7" ht="15" customHeight="1" x14ac:dyDescent="0.25">
      <c r="A3" s="87" t="s">
        <v>177</v>
      </c>
      <c r="B3" s="87"/>
      <c r="C3" s="87"/>
      <c r="D3" s="87"/>
      <c r="E3" s="87"/>
      <c r="F3" s="87"/>
      <c r="G3" s="87"/>
    </row>
    <row r="4" spans="1:7" ht="11.25" customHeight="1" x14ac:dyDescent="0.25"/>
    <row r="5" spans="1:7" ht="27.75" customHeight="1" x14ac:dyDescent="0.25">
      <c r="A5" s="85" t="s">
        <v>4</v>
      </c>
      <c r="B5" s="85"/>
      <c r="C5" s="16" t="s">
        <v>178</v>
      </c>
      <c r="D5" s="16" t="s">
        <v>179</v>
      </c>
      <c r="E5" s="16" t="s">
        <v>180</v>
      </c>
      <c r="F5" s="16" t="s">
        <v>181</v>
      </c>
      <c r="G5" s="16" t="s">
        <v>9</v>
      </c>
    </row>
    <row r="6" spans="1:7" ht="11.25" customHeight="1" x14ac:dyDescent="0.25">
      <c r="A6" s="83">
        <v>1</v>
      </c>
      <c r="B6" s="83"/>
      <c r="C6" s="18">
        <v>2</v>
      </c>
      <c r="D6" s="18">
        <v>3</v>
      </c>
      <c r="E6" s="18">
        <v>4</v>
      </c>
      <c r="F6" s="18">
        <v>5</v>
      </c>
      <c r="G6" s="18">
        <v>6</v>
      </c>
    </row>
    <row r="7" spans="1:7" ht="25.5" customHeight="1" x14ac:dyDescent="0.25">
      <c r="A7" s="13"/>
      <c r="B7" s="19" t="s">
        <v>72</v>
      </c>
      <c r="C7" s="20"/>
      <c r="D7" s="20"/>
      <c r="E7" s="20"/>
      <c r="F7" s="15"/>
      <c r="G7" s="15"/>
    </row>
    <row r="8" spans="1:7" ht="25.5" customHeight="1" x14ac:dyDescent="0.25">
      <c r="A8" s="25"/>
      <c r="B8" s="26"/>
      <c r="C8" s="27"/>
      <c r="D8" s="27"/>
      <c r="E8" s="27"/>
      <c r="F8" s="27"/>
      <c r="G8" s="27"/>
    </row>
    <row r="9" spans="1:7" ht="25.5" customHeight="1" x14ac:dyDescent="0.25">
      <c r="A9" s="28"/>
      <c r="B9" s="29"/>
      <c r="C9" s="24"/>
      <c r="D9" s="24"/>
      <c r="E9" s="24"/>
      <c r="F9" s="20"/>
      <c r="G9" s="24"/>
    </row>
  </sheetData>
  <mergeCells count="4">
    <mergeCell ref="A1:G1"/>
    <mergeCell ref="A3:G3"/>
    <mergeCell ref="A5:B5"/>
    <mergeCell ref="A6:B6"/>
  </mergeCells>
  <pageMargins left="0.66535431146621704" right="0.61417323350906372" top="0.59055119752883911" bottom="0.59055119752883911" header="0.3" footer="0.3"/>
  <pageSetup paperSize="9" scale="9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  <pageSetUpPr fitToPage="1"/>
  </sheetPr>
  <dimension ref="A1:G11"/>
  <sheetViews>
    <sheetView showGridLines="0" workbookViewId="0">
      <selection activeCell="H17" sqref="H17"/>
    </sheetView>
  </sheetViews>
  <sheetFormatPr defaultRowHeight="15" x14ac:dyDescent="0.25"/>
  <cols>
    <col min="1" max="1" width="5.5703125" customWidth="1"/>
    <col min="2" max="2" width="32.140625" customWidth="1"/>
    <col min="3" max="3" width="16.42578125" customWidth="1"/>
    <col min="4" max="4" width="16.5703125" customWidth="1"/>
    <col min="5" max="5" width="16.42578125" customWidth="1"/>
    <col min="6" max="7" width="6.85546875" customWidth="1"/>
  </cols>
  <sheetData>
    <row r="1" spans="1:7" ht="15" customHeight="1" x14ac:dyDescent="0.25">
      <c r="A1" s="89" t="s">
        <v>213</v>
      </c>
      <c r="B1" s="89"/>
      <c r="C1" s="89"/>
      <c r="D1" s="89"/>
      <c r="E1" s="89"/>
      <c r="F1" s="89"/>
      <c r="G1" s="89"/>
    </row>
    <row r="2" spans="1:7" ht="15.75" customHeight="1" x14ac:dyDescent="0.25"/>
    <row r="3" spans="1:7" ht="12" customHeight="1" x14ac:dyDescent="0.25">
      <c r="A3" s="87"/>
      <c r="B3" s="87"/>
      <c r="C3" s="87"/>
      <c r="D3" s="87"/>
      <c r="E3" s="87"/>
      <c r="F3" s="87"/>
      <c r="G3" s="87"/>
    </row>
    <row r="4" spans="1:7" ht="33" customHeight="1" x14ac:dyDescent="0.25">
      <c r="A4" s="85" t="s">
        <v>4</v>
      </c>
      <c r="B4" s="85"/>
      <c r="C4" s="16" t="s">
        <v>178</v>
      </c>
      <c r="D4" s="16" t="s">
        <v>6</v>
      </c>
      <c r="E4" s="16" t="s">
        <v>180</v>
      </c>
      <c r="F4" s="16" t="s">
        <v>181</v>
      </c>
      <c r="G4" s="16" t="s">
        <v>9</v>
      </c>
    </row>
    <row r="5" spans="1:7" ht="11.25" customHeight="1" x14ac:dyDescent="0.25">
      <c r="A5" s="83">
        <v>1</v>
      </c>
      <c r="B5" s="83"/>
      <c r="C5" s="18">
        <v>2</v>
      </c>
      <c r="D5" s="18">
        <v>3</v>
      </c>
      <c r="E5" s="18">
        <v>4</v>
      </c>
      <c r="F5" s="18">
        <v>5</v>
      </c>
      <c r="G5" s="18">
        <v>6</v>
      </c>
    </row>
    <row r="6" spans="1:7" ht="18" customHeight="1" x14ac:dyDescent="0.25">
      <c r="A6" s="35" t="s">
        <v>214</v>
      </c>
      <c r="B6" s="42" t="s">
        <v>215</v>
      </c>
      <c r="C6" s="34">
        <v>69930.16</v>
      </c>
      <c r="D6" s="34">
        <v>-78700</v>
      </c>
      <c r="E6" s="34">
        <v>-62942.95</v>
      </c>
      <c r="F6" s="34">
        <f>SUM((E6/C6)*100)</f>
        <v>-90.008302569306281</v>
      </c>
      <c r="G6" s="68">
        <f>SUM((E6/D6)*100)</f>
        <v>79.978335451080056</v>
      </c>
    </row>
    <row r="7" spans="1:7" ht="18" customHeight="1" x14ac:dyDescent="0.25">
      <c r="A7" s="35" t="s">
        <v>216</v>
      </c>
      <c r="B7" s="42" t="s">
        <v>217</v>
      </c>
      <c r="C7" s="34">
        <v>69930.16</v>
      </c>
      <c r="D7" s="34">
        <v>-78700</v>
      </c>
      <c r="E7" s="34">
        <v>-62942.95</v>
      </c>
      <c r="F7" s="34">
        <f t="shared" ref="F7:F11" si="0">SUM((E7/C7)*100)</f>
        <v>-90.008302569306281</v>
      </c>
      <c r="G7" s="68">
        <f t="shared" ref="G7:G11" si="1">SUM((E7/D7)*100)</f>
        <v>79.978335451080056</v>
      </c>
    </row>
    <row r="8" spans="1:7" ht="18" customHeight="1" x14ac:dyDescent="0.25">
      <c r="A8" s="43" t="s">
        <v>218</v>
      </c>
      <c r="B8" s="44" t="s">
        <v>219</v>
      </c>
      <c r="C8" s="10">
        <v>69930.16</v>
      </c>
      <c r="D8" s="52">
        <v>-78700</v>
      </c>
      <c r="E8" s="52">
        <v>-62942.95</v>
      </c>
      <c r="F8" s="34">
        <f t="shared" si="0"/>
        <v>-90.008302569306281</v>
      </c>
      <c r="G8" s="68">
        <f t="shared" si="1"/>
        <v>79.978335451080056</v>
      </c>
    </row>
    <row r="9" spans="1:7" ht="18" customHeight="1" x14ac:dyDescent="0.25">
      <c r="A9" s="43" t="s">
        <v>220</v>
      </c>
      <c r="B9" s="44" t="s">
        <v>221</v>
      </c>
      <c r="C9" s="10">
        <v>69930.16</v>
      </c>
      <c r="D9" s="52">
        <v>-78700</v>
      </c>
      <c r="E9" s="52">
        <v>-62942.95</v>
      </c>
      <c r="F9" s="34">
        <f t="shared" si="0"/>
        <v>-90.008302569306281</v>
      </c>
      <c r="G9" s="68">
        <f t="shared" si="1"/>
        <v>79.978335451080056</v>
      </c>
    </row>
    <row r="10" spans="1:7" ht="19.5" customHeight="1" x14ac:dyDescent="0.25">
      <c r="F10" s="34"/>
      <c r="G10" s="68"/>
    </row>
    <row r="11" spans="1:7" ht="18" customHeight="1" x14ac:dyDescent="0.25">
      <c r="A11" s="90" t="s">
        <v>222</v>
      </c>
      <c r="B11" s="90"/>
      <c r="C11" s="20">
        <v>69930.16</v>
      </c>
      <c r="D11" s="20">
        <v>-78700</v>
      </c>
      <c r="E11" s="20">
        <v>-62942.95</v>
      </c>
      <c r="F11" s="34">
        <f t="shared" si="0"/>
        <v>-90.008302569306281</v>
      </c>
      <c r="G11" s="68">
        <f t="shared" si="1"/>
        <v>79.978335451080056</v>
      </c>
    </row>
  </sheetData>
  <mergeCells count="5">
    <mergeCell ref="A1:G1"/>
    <mergeCell ref="A3:G3"/>
    <mergeCell ref="A4:B4"/>
    <mergeCell ref="A5:B5"/>
    <mergeCell ref="A11:B11"/>
  </mergeCells>
  <pageMargins left="0.57480317354202271" right="0.33464565873146057" top="0.75" bottom="1" header="0.3" footer="0.3"/>
  <pageSetup paperSize="9" scale="9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  <pageSetUpPr fitToPage="1"/>
  </sheetPr>
  <dimension ref="A1:G189"/>
  <sheetViews>
    <sheetView showGridLines="0" workbookViewId="0">
      <selection activeCell="A6" sqref="A6:B6"/>
    </sheetView>
  </sheetViews>
  <sheetFormatPr defaultRowHeight="15" x14ac:dyDescent="0.25"/>
  <cols>
    <col min="1" max="1" width="0.28515625" customWidth="1"/>
    <col min="2" max="2" width="19.7109375" customWidth="1"/>
    <col min="3" max="3" width="35.140625" customWidth="1"/>
    <col min="4" max="4" width="15.85546875" customWidth="1"/>
    <col min="5" max="5" width="16" customWidth="1"/>
    <col min="6" max="6" width="7.42578125" customWidth="1"/>
    <col min="7" max="7" width="0.28515625" customWidth="1"/>
  </cols>
  <sheetData>
    <row r="1" spans="1:7" ht="42" customHeight="1" x14ac:dyDescent="0.25">
      <c r="B1" s="81" t="s">
        <v>223</v>
      </c>
      <c r="C1" s="81"/>
      <c r="D1" s="81"/>
      <c r="E1" s="81"/>
      <c r="F1" s="81"/>
      <c r="G1" s="81"/>
    </row>
    <row r="2" spans="1:7" ht="20.25" customHeight="1" x14ac:dyDescent="0.25"/>
    <row r="3" spans="1:7" ht="27.75" customHeight="1" x14ac:dyDescent="0.25">
      <c r="A3" s="85" t="s">
        <v>4</v>
      </c>
      <c r="B3" s="85"/>
      <c r="C3" s="85"/>
      <c r="D3" s="16" t="s">
        <v>6</v>
      </c>
      <c r="E3" s="16" t="s">
        <v>205</v>
      </c>
      <c r="F3" s="16" t="s">
        <v>224</v>
      </c>
    </row>
    <row r="4" spans="1:7" ht="15.75" customHeight="1" x14ac:dyDescent="0.25">
      <c r="A4" s="95">
        <v>1</v>
      </c>
      <c r="B4" s="95"/>
      <c r="C4" s="95"/>
      <c r="D4" s="3">
        <v>2</v>
      </c>
      <c r="E4" s="3">
        <v>3</v>
      </c>
      <c r="F4" s="3">
        <v>4</v>
      </c>
    </row>
    <row r="5" spans="1:7" ht="16.5" customHeight="1" x14ac:dyDescent="0.25">
      <c r="A5" s="96" t="s">
        <v>225</v>
      </c>
      <c r="B5" s="96"/>
      <c r="C5" s="96"/>
      <c r="D5" s="34">
        <v>1378341.24</v>
      </c>
      <c r="E5" s="34">
        <v>678133.77</v>
      </c>
      <c r="F5" s="34">
        <f>SUM((E5/D5)*100)</f>
        <v>49.199265778335125</v>
      </c>
    </row>
    <row r="6" spans="1:7" ht="25.5" customHeight="1" x14ac:dyDescent="0.25">
      <c r="A6" s="92" t="s">
        <v>226</v>
      </c>
      <c r="B6" s="92"/>
      <c r="C6" s="42" t="s">
        <v>227</v>
      </c>
      <c r="D6" s="34">
        <v>1378341.24</v>
      </c>
      <c r="E6" s="34">
        <v>678133.77</v>
      </c>
      <c r="F6" s="34">
        <f t="shared" ref="F6:F12" si="0">SUM((E6/D6)*100)</f>
        <v>49.199265778335125</v>
      </c>
    </row>
    <row r="7" spans="1:7" ht="25.5" customHeight="1" x14ac:dyDescent="0.25">
      <c r="A7" s="92" t="s">
        <v>228</v>
      </c>
      <c r="B7" s="92"/>
      <c r="C7" s="42" t="s">
        <v>185</v>
      </c>
      <c r="D7" s="34">
        <v>0.06</v>
      </c>
      <c r="E7" s="34">
        <v>0</v>
      </c>
      <c r="F7" s="34">
        <f t="shared" si="0"/>
        <v>0</v>
      </c>
    </row>
    <row r="8" spans="1:7" ht="25.5" customHeight="1" x14ac:dyDescent="0.25">
      <c r="A8" s="92" t="s">
        <v>229</v>
      </c>
      <c r="B8" s="92"/>
      <c r="C8" s="42" t="s">
        <v>186</v>
      </c>
      <c r="D8" s="34">
        <v>3025</v>
      </c>
      <c r="E8" s="34">
        <v>325</v>
      </c>
      <c r="F8" s="34">
        <f t="shared" si="0"/>
        <v>10.743801652892563</v>
      </c>
    </row>
    <row r="9" spans="1:7" ht="25.5" customHeight="1" x14ac:dyDescent="0.25">
      <c r="A9" s="92" t="s">
        <v>230</v>
      </c>
      <c r="B9" s="92"/>
      <c r="C9" s="42" t="s">
        <v>231</v>
      </c>
      <c r="D9" s="34">
        <v>1373816.18</v>
      </c>
      <c r="E9" s="34">
        <v>677568.77</v>
      </c>
      <c r="F9" s="34">
        <f t="shared" si="0"/>
        <v>49.320191439294305</v>
      </c>
    </row>
    <row r="10" spans="1:7" ht="25.5" customHeight="1" x14ac:dyDescent="0.25">
      <c r="A10" s="92" t="s">
        <v>232</v>
      </c>
      <c r="B10" s="92"/>
      <c r="C10" s="42" t="s">
        <v>201</v>
      </c>
      <c r="D10" s="34">
        <v>1500</v>
      </c>
      <c r="E10" s="34">
        <v>240</v>
      </c>
      <c r="F10" s="34">
        <f t="shared" si="0"/>
        <v>16</v>
      </c>
    </row>
    <row r="11" spans="1:7" ht="25.5" customHeight="1" x14ac:dyDescent="0.25">
      <c r="A11" s="92" t="s">
        <v>233</v>
      </c>
      <c r="B11" s="92"/>
      <c r="C11" s="42" t="s">
        <v>234</v>
      </c>
      <c r="D11" s="34">
        <v>1313031.44</v>
      </c>
      <c r="E11" s="34">
        <v>635506.93000000005</v>
      </c>
      <c r="F11" s="34">
        <f t="shared" si="0"/>
        <v>48.399978145230101</v>
      </c>
    </row>
    <row r="12" spans="1:7" ht="25.5" customHeight="1" x14ac:dyDescent="0.25">
      <c r="A12" s="92" t="s">
        <v>235</v>
      </c>
      <c r="B12" s="92"/>
      <c r="C12" s="42" t="s">
        <v>236</v>
      </c>
      <c r="D12" s="34">
        <v>1313031.44</v>
      </c>
      <c r="E12" s="34">
        <v>635506.93000000005</v>
      </c>
      <c r="F12" s="34">
        <f t="shared" si="0"/>
        <v>48.399978145230101</v>
      </c>
    </row>
    <row r="13" spans="1:7" s="67" customFormat="1" ht="25.5" customHeight="1" x14ac:dyDescent="0.25">
      <c r="A13" s="94" t="s">
        <v>237</v>
      </c>
      <c r="B13" s="94"/>
      <c r="C13" s="69" t="s">
        <v>238</v>
      </c>
      <c r="D13" s="70">
        <v>0.06</v>
      </c>
      <c r="E13" s="70">
        <v>0</v>
      </c>
      <c r="F13" s="34">
        <f>SUM((E13/D13)*100)</f>
        <v>0</v>
      </c>
    </row>
    <row r="14" spans="1:7" ht="25.5" customHeight="1" x14ac:dyDescent="0.25">
      <c r="A14" s="91" t="s">
        <v>143</v>
      </c>
      <c r="B14" s="91"/>
      <c r="C14" s="44" t="s">
        <v>144</v>
      </c>
      <c r="D14" s="10">
        <v>0.06</v>
      </c>
      <c r="E14" s="10">
        <v>0</v>
      </c>
      <c r="F14" s="52">
        <f t="shared" ref="F14:F77" si="1">SUM((E14/D14)*100)</f>
        <v>0</v>
      </c>
    </row>
    <row r="15" spans="1:7" ht="25.5" customHeight="1" x14ac:dyDescent="0.25">
      <c r="A15" s="91" t="s">
        <v>147</v>
      </c>
      <c r="B15" s="91"/>
      <c r="C15" s="44" t="s">
        <v>148</v>
      </c>
      <c r="D15" s="10">
        <v>0.06</v>
      </c>
      <c r="E15" s="10">
        <v>0</v>
      </c>
      <c r="F15" s="52">
        <f t="shared" si="1"/>
        <v>0</v>
      </c>
    </row>
    <row r="16" spans="1:7" ht="0.75" customHeight="1" x14ac:dyDescent="0.25">
      <c r="F16" s="52" t="e">
        <f t="shared" si="1"/>
        <v>#DIV/0!</v>
      </c>
    </row>
    <row r="17" spans="1:6" ht="25.5" customHeight="1" x14ac:dyDescent="0.25">
      <c r="A17" s="94" t="s">
        <v>239</v>
      </c>
      <c r="B17" s="94"/>
      <c r="C17" s="69" t="s">
        <v>240</v>
      </c>
      <c r="D17" s="70">
        <v>3025</v>
      </c>
      <c r="E17" s="70">
        <v>325</v>
      </c>
      <c r="F17" s="34">
        <f t="shared" si="1"/>
        <v>10.743801652892563</v>
      </c>
    </row>
    <row r="18" spans="1:6" ht="25.5" customHeight="1" x14ac:dyDescent="0.25">
      <c r="A18" s="91" t="s">
        <v>92</v>
      </c>
      <c r="B18" s="91"/>
      <c r="C18" s="44" t="s">
        <v>93</v>
      </c>
      <c r="D18" s="10">
        <v>1025</v>
      </c>
      <c r="E18" s="10">
        <v>325</v>
      </c>
      <c r="F18" s="52">
        <f t="shared" si="1"/>
        <v>31.707317073170731</v>
      </c>
    </row>
    <row r="19" spans="1:6" ht="25.5" customHeight="1" x14ac:dyDescent="0.25">
      <c r="A19" s="91" t="s">
        <v>104</v>
      </c>
      <c r="B19" s="91"/>
      <c r="C19" s="44" t="s">
        <v>105</v>
      </c>
      <c r="D19" s="10">
        <v>500</v>
      </c>
      <c r="E19" s="10">
        <v>0</v>
      </c>
      <c r="F19" s="52">
        <f t="shared" si="1"/>
        <v>0</v>
      </c>
    </row>
    <row r="20" spans="1:6" ht="25.5" customHeight="1" x14ac:dyDescent="0.25">
      <c r="A20" s="91" t="s">
        <v>112</v>
      </c>
      <c r="B20" s="91"/>
      <c r="C20" s="44" t="s">
        <v>113</v>
      </c>
      <c r="D20" s="10">
        <v>0</v>
      </c>
      <c r="E20" s="10">
        <v>300</v>
      </c>
      <c r="F20" s="52">
        <v>0</v>
      </c>
    </row>
    <row r="21" spans="1:6" ht="0.75" customHeight="1" x14ac:dyDescent="0.25">
      <c r="F21" s="52" t="e">
        <f t="shared" si="1"/>
        <v>#DIV/0!</v>
      </c>
    </row>
    <row r="22" spans="1:6" ht="25.5" customHeight="1" x14ac:dyDescent="0.25">
      <c r="A22" s="91" t="s">
        <v>138</v>
      </c>
      <c r="B22" s="91"/>
      <c r="C22" s="44" t="s">
        <v>139</v>
      </c>
      <c r="D22" s="10">
        <v>25</v>
      </c>
      <c r="E22" s="10">
        <v>25</v>
      </c>
      <c r="F22" s="52">
        <f t="shared" si="1"/>
        <v>100</v>
      </c>
    </row>
    <row r="23" spans="1:6" ht="25.5" customHeight="1" x14ac:dyDescent="0.25">
      <c r="A23" s="91" t="s">
        <v>142</v>
      </c>
      <c r="B23" s="91"/>
      <c r="C23" s="44" t="s">
        <v>133</v>
      </c>
      <c r="D23" s="10">
        <v>500</v>
      </c>
      <c r="E23" s="10">
        <v>0</v>
      </c>
      <c r="F23" s="52">
        <f t="shared" si="1"/>
        <v>0</v>
      </c>
    </row>
    <row r="24" spans="1:6" ht="0.75" customHeight="1" x14ac:dyDescent="0.25">
      <c r="F24" s="52" t="e">
        <f t="shared" si="1"/>
        <v>#DIV/0!</v>
      </c>
    </row>
    <row r="25" spans="1:6" ht="25.5" customHeight="1" x14ac:dyDescent="0.25">
      <c r="A25" s="91" t="s">
        <v>162</v>
      </c>
      <c r="B25" s="91"/>
      <c r="C25" s="44" t="s">
        <v>163</v>
      </c>
      <c r="D25" s="10">
        <v>2000</v>
      </c>
      <c r="E25" s="10">
        <v>0</v>
      </c>
      <c r="F25" s="52">
        <f t="shared" si="1"/>
        <v>0</v>
      </c>
    </row>
    <row r="26" spans="1:6" ht="25.5" customHeight="1" x14ac:dyDescent="0.25">
      <c r="A26" s="91" t="s">
        <v>166</v>
      </c>
      <c r="B26" s="91"/>
      <c r="C26" s="44" t="s">
        <v>167</v>
      </c>
      <c r="D26" s="10">
        <v>2000</v>
      </c>
      <c r="E26" s="10">
        <v>0</v>
      </c>
      <c r="F26" s="52">
        <f t="shared" si="1"/>
        <v>0</v>
      </c>
    </row>
    <row r="27" spans="1:6" ht="0.75" customHeight="1" x14ac:dyDescent="0.25">
      <c r="F27" s="52" t="e">
        <f t="shared" si="1"/>
        <v>#DIV/0!</v>
      </c>
    </row>
    <row r="28" spans="1:6" ht="25.5" customHeight="1" x14ac:dyDescent="0.25">
      <c r="A28" s="94" t="s">
        <v>241</v>
      </c>
      <c r="B28" s="94"/>
      <c r="C28" s="69" t="s">
        <v>242</v>
      </c>
      <c r="D28" s="70">
        <v>1256130.3799999999</v>
      </c>
      <c r="E28" s="70">
        <v>617770.79</v>
      </c>
      <c r="F28" s="34">
        <f t="shared" si="1"/>
        <v>49.180467237803775</v>
      </c>
    </row>
    <row r="29" spans="1:6" ht="25.5" customHeight="1" x14ac:dyDescent="0.25">
      <c r="A29" s="91" t="s">
        <v>75</v>
      </c>
      <c r="B29" s="91"/>
      <c r="C29" s="44" t="s">
        <v>76</v>
      </c>
      <c r="D29" s="10">
        <v>1022482.88</v>
      </c>
      <c r="E29" s="10">
        <v>485554.61</v>
      </c>
      <c r="F29" s="52">
        <f t="shared" si="1"/>
        <v>47.487798524313682</v>
      </c>
    </row>
    <row r="30" spans="1:6" ht="25.5" customHeight="1" x14ac:dyDescent="0.25">
      <c r="A30" s="91" t="s">
        <v>79</v>
      </c>
      <c r="B30" s="91"/>
      <c r="C30" s="44" t="s">
        <v>80</v>
      </c>
      <c r="D30" s="10">
        <v>840000</v>
      </c>
      <c r="E30" s="10">
        <v>399202.62</v>
      </c>
      <c r="F30" s="52">
        <f t="shared" si="1"/>
        <v>47.524121428571426</v>
      </c>
    </row>
    <row r="31" spans="1:6" ht="25.5" customHeight="1" x14ac:dyDescent="0.25">
      <c r="A31" s="91" t="s">
        <v>81</v>
      </c>
      <c r="B31" s="91"/>
      <c r="C31" s="44" t="s">
        <v>82</v>
      </c>
      <c r="D31" s="10">
        <v>8000</v>
      </c>
      <c r="E31" s="10">
        <v>5094.9399999999996</v>
      </c>
      <c r="F31" s="52">
        <f t="shared" si="1"/>
        <v>63.686749999999989</v>
      </c>
    </row>
    <row r="32" spans="1:6" ht="0.75" customHeight="1" x14ac:dyDescent="0.25">
      <c r="F32" s="52" t="e">
        <f t="shared" si="1"/>
        <v>#DIV/0!</v>
      </c>
    </row>
    <row r="33" spans="1:6" ht="25.5" customHeight="1" x14ac:dyDescent="0.25">
      <c r="A33" s="91" t="s">
        <v>83</v>
      </c>
      <c r="B33" s="91"/>
      <c r="C33" s="44" t="s">
        <v>84</v>
      </c>
      <c r="D33" s="10">
        <v>2000</v>
      </c>
      <c r="E33" s="10">
        <v>388.92</v>
      </c>
      <c r="F33" s="52">
        <f t="shared" si="1"/>
        <v>19.446000000000002</v>
      </c>
    </row>
    <row r="34" spans="1:6" ht="25.5" customHeight="1" x14ac:dyDescent="0.25">
      <c r="A34" s="91" t="s">
        <v>87</v>
      </c>
      <c r="B34" s="91"/>
      <c r="C34" s="44" t="s">
        <v>86</v>
      </c>
      <c r="D34" s="10">
        <v>33882.879999999997</v>
      </c>
      <c r="E34" s="10">
        <v>13709.22</v>
      </c>
      <c r="F34" s="52">
        <f t="shared" si="1"/>
        <v>40.46061019606362</v>
      </c>
    </row>
    <row r="35" spans="1:6" ht="0.75" customHeight="1" x14ac:dyDescent="0.25">
      <c r="F35" s="52" t="e">
        <f t="shared" si="1"/>
        <v>#DIV/0!</v>
      </c>
    </row>
    <row r="36" spans="1:6" ht="25.5" customHeight="1" x14ac:dyDescent="0.25">
      <c r="A36" s="91" t="s">
        <v>90</v>
      </c>
      <c r="B36" s="91"/>
      <c r="C36" s="44" t="s">
        <v>91</v>
      </c>
      <c r="D36" s="10">
        <v>138600</v>
      </c>
      <c r="E36" s="10">
        <v>67158.91</v>
      </c>
      <c r="F36" s="52">
        <f t="shared" si="1"/>
        <v>48.455202020202023</v>
      </c>
    </row>
    <row r="37" spans="1:6" ht="25.5" customHeight="1" x14ac:dyDescent="0.25">
      <c r="A37" s="91" t="s">
        <v>92</v>
      </c>
      <c r="B37" s="91"/>
      <c r="C37" s="44" t="s">
        <v>93</v>
      </c>
      <c r="D37" s="10">
        <v>158837.5</v>
      </c>
      <c r="E37" s="10">
        <v>110793.91</v>
      </c>
      <c r="F37" s="52">
        <f t="shared" si="1"/>
        <v>69.752992838592903</v>
      </c>
    </row>
    <row r="38" spans="1:6" ht="25.5" customHeight="1" x14ac:dyDescent="0.25">
      <c r="A38" s="91" t="s">
        <v>96</v>
      </c>
      <c r="B38" s="91"/>
      <c r="C38" s="44" t="s">
        <v>97</v>
      </c>
      <c r="D38" s="10">
        <v>2500</v>
      </c>
      <c r="E38" s="10">
        <v>4295.93</v>
      </c>
      <c r="F38" s="52">
        <f t="shared" si="1"/>
        <v>171.8372</v>
      </c>
    </row>
    <row r="39" spans="1:6" ht="0.75" customHeight="1" x14ac:dyDescent="0.25">
      <c r="F39" s="52" t="e">
        <f t="shared" si="1"/>
        <v>#DIV/0!</v>
      </c>
    </row>
    <row r="40" spans="1:6" ht="25.5" customHeight="1" x14ac:dyDescent="0.25">
      <c r="A40" s="91" t="s">
        <v>98</v>
      </c>
      <c r="B40" s="91"/>
      <c r="C40" s="44" t="s">
        <v>99</v>
      </c>
      <c r="D40" s="10">
        <v>31000</v>
      </c>
      <c r="E40" s="10">
        <v>14306.08</v>
      </c>
      <c r="F40" s="52">
        <f t="shared" si="1"/>
        <v>46.148645161290325</v>
      </c>
    </row>
    <row r="41" spans="1:6" ht="25.5" customHeight="1" x14ac:dyDescent="0.25">
      <c r="A41" s="91" t="s">
        <v>104</v>
      </c>
      <c r="B41" s="91"/>
      <c r="C41" s="44" t="s">
        <v>105</v>
      </c>
      <c r="D41" s="10">
        <v>13000</v>
      </c>
      <c r="E41" s="10">
        <v>5193.6899999999996</v>
      </c>
      <c r="F41" s="52">
        <f t="shared" si="1"/>
        <v>39.951461538461537</v>
      </c>
    </row>
    <row r="42" spans="1:6" ht="0.75" customHeight="1" x14ac:dyDescent="0.25">
      <c r="F42" s="52" t="e">
        <f t="shared" si="1"/>
        <v>#DIV/0!</v>
      </c>
    </row>
    <row r="43" spans="1:6" ht="25.5" customHeight="1" x14ac:dyDescent="0.25">
      <c r="A43" s="91" t="s">
        <v>108</v>
      </c>
      <c r="B43" s="91"/>
      <c r="C43" s="44" t="s">
        <v>109</v>
      </c>
      <c r="D43" s="10">
        <v>0</v>
      </c>
      <c r="E43" s="10">
        <v>199.51</v>
      </c>
      <c r="F43" s="52">
        <v>0</v>
      </c>
    </row>
    <row r="44" spans="1:6" ht="0.75" customHeight="1" x14ac:dyDescent="0.25">
      <c r="F44" s="52" t="e">
        <f t="shared" si="1"/>
        <v>#DIV/0!</v>
      </c>
    </row>
    <row r="45" spans="1:6" ht="25.5" customHeight="1" x14ac:dyDescent="0.25">
      <c r="A45" s="91" t="s">
        <v>112</v>
      </c>
      <c r="B45" s="91"/>
      <c r="C45" s="44" t="s">
        <v>113</v>
      </c>
      <c r="D45" s="10">
        <v>5000</v>
      </c>
      <c r="E45" s="10">
        <v>2480.15</v>
      </c>
      <c r="F45" s="52">
        <f t="shared" si="1"/>
        <v>49.603000000000002</v>
      </c>
    </row>
    <row r="46" spans="1:6" ht="25.5" customHeight="1" x14ac:dyDescent="0.25">
      <c r="A46" s="91" t="s">
        <v>116</v>
      </c>
      <c r="B46" s="91"/>
      <c r="C46" s="44" t="s">
        <v>117</v>
      </c>
      <c r="D46" s="10">
        <v>4900</v>
      </c>
      <c r="E46" s="10">
        <v>3547.6</v>
      </c>
      <c r="F46" s="52">
        <f t="shared" si="1"/>
        <v>72.399999999999991</v>
      </c>
    </row>
    <row r="47" spans="1:6" ht="0.75" customHeight="1" x14ac:dyDescent="0.25">
      <c r="F47" s="52" t="e">
        <f t="shared" si="1"/>
        <v>#DIV/0!</v>
      </c>
    </row>
    <row r="48" spans="1:6" ht="25.5" customHeight="1" x14ac:dyDescent="0.25">
      <c r="A48" s="91" t="s">
        <v>118</v>
      </c>
      <c r="B48" s="91"/>
      <c r="C48" s="44" t="s">
        <v>119</v>
      </c>
      <c r="D48" s="10">
        <v>0</v>
      </c>
      <c r="E48" s="10">
        <v>2040</v>
      </c>
      <c r="F48" s="52">
        <v>0</v>
      </c>
    </row>
    <row r="49" spans="1:6" ht="25.5" customHeight="1" x14ac:dyDescent="0.25">
      <c r="A49" s="91" t="s">
        <v>120</v>
      </c>
      <c r="B49" s="91"/>
      <c r="C49" s="44" t="s">
        <v>121</v>
      </c>
      <c r="D49" s="10">
        <v>200</v>
      </c>
      <c r="E49" s="10">
        <v>0</v>
      </c>
      <c r="F49" s="52">
        <f t="shared" si="1"/>
        <v>0</v>
      </c>
    </row>
    <row r="50" spans="1:6" ht="0.75" customHeight="1" x14ac:dyDescent="0.25">
      <c r="F50" s="52" t="e">
        <f t="shared" si="1"/>
        <v>#DIV/0!</v>
      </c>
    </row>
    <row r="51" spans="1:6" ht="25.5" customHeight="1" x14ac:dyDescent="0.25">
      <c r="A51" s="91" t="s">
        <v>126</v>
      </c>
      <c r="B51" s="91"/>
      <c r="C51" s="44" t="s">
        <v>127</v>
      </c>
      <c r="D51" s="10">
        <v>91900</v>
      </c>
      <c r="E51" s="10">
        <v>72170</v>
      </c>
      <c r="F51" s="52">
        <f t="shared" si="1"/>
        <v>78.531011969532102</v>
      </c>
    </row>
    <row r="52" spans="1:6" ht="25.5" customHeight="1" x14ac:dyDescent="0.25">
      <c r="A52" s="91" t="s">
        <v>130</v>
      </c>
      <c r="B52" s="91"/>
      <c r="C52" s="44" t="s">
        <v>131</v>
      </c>
      <c r="D52" s="10">
        <v>2180</v>
      </c>
      <c r="E52" s="10">
        <v>3825</v>
      </c>
      <c r="F52" s="52">
        <f t="shared" si="1"/>
        <v>175.45871559633028</v>
      </c>
    </row>
    <row r="53" spans="1:6" ht="0.75" customHeight="1" x14ac:dyDescent="0.25">
      <c r="F53" s="52" t="e">
        <f t="shared" si="1"/>
        <v>#DIV/0!</v>
      </c>
    </row>
    <row r="54" spans="1:6" ht="25.5" customHeight="1" x14ac:dyDescent="0.25">
      <c r="A54" s="91" t="s">
        <v>136</v>
      </c>
      <c r="B54" s="91"/>
      <c r="C54" s="44" t="s">
        <v>137</v>
      </c>
      <c r="D54" s="10">
        <v>2137.5</v>
      </c>
      <c r="E54" s="10">
        <v>518.82000000000005</v>
      </c>
      <c r="F54" s="52">
        <f t="shared" si="1"/>
        <v>24.27228070175439</v>
      </c>
    </row>
    <row r="55" spans="1:6" ht="25.5" customHeight="1" x14ac:dyDescent="0.25">
      <c r="A55" s="91" t="s">
        <v>140</v>
      </c>
      <c r="B55" s="91"/>
      <c r="C55" s="44" t="s">
        <v>141</v>
      </c>
      <c r="D55" s="10">
        <v>2520</v>
      </c>
      <c r="E55" s="10">
        <v>1260</v>
      </c>
      <c r="F55" s="52">
        <f t="shared" si="1"/>
        <v>50</v>
      </c>
    </row>
    <row r="56" spans="1:6" ht="0.75" customHeight="1" x14ac:dyDescent="0.25">
      <c r="F56" s="52" t="e">
        <f t="shared" si="1"/>
        <v>#DIV/0!</v>
      </c>
    </row>
    <row r="57" spans="1:6" ht="25.5" customHeight="1" x14ac:dyDescent="0.25">
      <c r="A57" s="91" t="s">
        <v>142</v>
      </c>
      <c r="B57" s="91"/>
      <c r="C57" s="44" t="s">
        <v>133</v>
      </c>
      <c r="D57" s="10">
        <v>3500</v>
      </c>
      <c r="E57" s="10">
        <v>957.13</v>
      </c>
      <c r="F57" s="52">
        <f t="shared" si="1"/>
        <v>27.34657142857143</v>
      </c>
    </row>
    <row r="58" spans="1:6" ht="0.75" customHeight="1" x14ac:dyDescent="0.25">
      <c r="F58" s="52" t="e">
        <f t="shared" si="1"/>
        <v>#DIV/0!</v>
      </c>
    </row>
    <row r="59" spans="1:6" ht="25.5" customHeight="1" x14ac:dyDescent="0.25">
      <c r="A59" s="91" t="s">
        <v>149</v>
      </c>
      <c r="B59" s="91"/>
      <c r="C59" s="44" t="s">
        <v>150</v>
      </c>
      <c r="D59" s="10">
        <v>27000</v>
      </c>
      <c r="E59" s="10">
        <v>278.07</v>
      </c>
      <c r="F59" s="52">
        <f t="shared" si="1"/>
        <v>1.0298888888888889</v>
      </c>
    </row>
    <row r="60" spans="1:6" ht="25.5" customHeight="1" x14ac:dyDescent="0.25">
      <c r="A60" s="91" t="s">
        <v>153</v>
      </c>
      <c r="B60" s="91"/>
      <c r="C60" s="44" t="s">
        <v>154</v>
      </c>
      <c r="D60" s="10">
        <v>27000</v>
      </c>
      <c r="E60" s="10">
        <v>278.07</v>
      </c>
      <c r="F60" s="52">
        <f t="shared" si="1"/>
        <v>1.0298888888888889</v>
      </c>
    </row>
    <row r="61" spans="1:6" ht="25.5" customHeight="1" x14ac:dyDescent="0.25">
      <c r="A61" s="91" t="s">
        <v>162</v>
      </c>
      <c r="B61" s="91"/>
      <c r="C61" s="44" t="s">
        <v>163</v>
      </c>
      <c r="D61" s="10">
        <v>47810</v>
      </c>
      <c r="E61" s="10">
        <v>21144.2</v>
      </c>
      <c r="F61" s="52">
        <f t="shared" si="1"/>
        <v>44.225475841874086</v>
      </c>
    </row>
    <row r="62" spans="1:6" ht="25.5" customHeight="1" x14ac:dyDescent="0.25">
      <c r="A62" s="91" t="s">
        <v>166</v>
      </c>
      <c r="B62" s="91"/>
      <c r="C62" s="44" t="s">
        <v>167</v>
      </c>
      <c r="D62" s="10">
        <v>20000</v>
      </c>
      <c r="E62" s="10">
        <v>13990.71</v>
      </c>
      <c r="F62" s="52">
        <f t="shared" si="1"/>
        <v>69.953549999999993</v>
      </c>
    </row>
    <row r="63" spans="1:6" ht="0.75" customHeight="1" x14ac:dyDescent="0.25">
      <c r="F63" s="52" t="e">
        <f t="shared" si="1"/>
        <v>#DIV/0!</v>
      </c>
    </row>
    <row r="64" spans="1:6" ht="25.5" customHeight="1" x14ac:dyDescent="0.25">
      <c r="A64" s="91" t="s">
        <v>168</v>
      </c>
      <c r="B64" s="91"/>
      <c r="C64" s="44" t="s">
        <v>169</v>
      </c>
      <c r="D64" s="10">
        <v>3000</v>
      </c>
      <c r="E64" s="10">
        <v>0</v>
      </c>
      <c r="F64" s="52">
        <f t="shared" si="1"/>
        <v>0</v>
      </c>
    </row>
    <row r="65" spans="1:6" ht="25.5" customHeight="1" x14ac:dyDescent="0.25">
      <c r="A65" s="91" t="s">
        <v>243</v>
      </c>
      <c r="B65" s="91"/>
      <c r="C65" s="44" t="s">
        <v>244</v>
      </c>
      <c r="D65" s="10">
        <v>1000</v>
      </c>
      <c r="E65" s="10">
        <v>0</v>
      </c>
      <c r="F65" s="52">
        <f t="shared" si="1"/>
        <v>0</v>
      </c>
    </row>
    <row r="66" spans="1:6" ht="0.75" customHeight="1" x14ac:dyDescent="0.25">
      <c r="F66" s="52" t="e">
        <f t="shared" si="1"/>
        <v>#DIV/0!</v>
      </c>
    </row>
    <row r="67" spans="1:6" ht="25.5" customHeight="1" x14ac:dyDescent="0.25">
      <c r="A67" s="91" t="s">
        <v>170</v>
      </c>
      <c r="B67" s="91"/>
      <c r="C67" s="44" t="s">
        <v>171</v>
      </c>
      <c r="D67" s="10">
        <v>5000</v>
      </c>
      <c r="E67" s="10">
        <v>4750</v>
      </c>
      <c r="F67" s="52">
        <f t="shared" si="1"/>
        <v>95</v>
      </c>
    </row>
    <row r="68" spans="1:6" ht="25.5" customHeight="1" x14ac:dyDescent="0.25">
      <c r="A68" s="91" t="s">
        <v>172</v>
      </c>
      <c r="B68" s="91"/>
      <c r="C68" s="44" t="s">
        <v>173</v>
      </c>
      <c r="D68" s="10">
        <v>4000</v>
      </c>
      <c r="E68" s="10">
        <v>0</v>
      </c>
      <c r="F68" s="52">
        <f t="shared" si="1"/>
        <v>0</v>
      </c>
    </row>
    <row r="69" spans="1:6" ht="0.75" customHeight="1" x14ac:dyDescent="0.25">
      <c r="F69" s="52" t="e">
        <f t="shared" si="1"/>
        <v>#DIV/0!</v>
      </c>
    </row>
    <row r="70" spans="1:6" ht="25.5" customHeight="1" x14ac:dyDescent="0.25">
      <c r="A70" s="91" t="s">
        <v>174</v>
      </c>
      <c r="B70" s="91"/>
      <c r="C70" s="44" t="s">
        <v>175</v>
      </c>
      <c r="D70" s="10">
        <v>11000</v>
      </c>
      <c r="E70" s="10">
        <v>2403.4899999999998</v>
      </c>
      <c r="F70" s="52">
        <f t="shared" si="1"/>
        <v>21.84990909090909</v>
      </c>
    </row>
    <row r="71" spans="1:6" ht="0.75" customHeight="1" x14ac:dyDescent="0.25">
      <c r="F71" s="52" t="e">
        <f t="shared" si="1"/>
        <v>#DIV/0!</v>
      </c>
    </row>
    <row r="72" spans="1:6" ht="25.5" customHeight="1" x14ac:dyDescent="0.25">
      <c r="A72" s="91" t="s">
        <v>245</v>
      </c>
      <c r="B72" s="91"/>
      <c r="C72" s="44" t="s">
        <v>246</v>
      </c>
      <c r="D72" s="10">
        <v>3810</v>
      </c>
      <c r="E72" s="10">
        <v>0</v>
      </c>
      <c r="F72" s="52">
        <f t="shared" si="1"/>
        <v>0</v>
      </c>
    </row>
    <row r="73" spans="1:6" ht="25.5" customHeight="1" x14ac:dyDescent="0.25">
      <c r="A73" s="94" t="s">
        <v>247</v>
      </c>
      <c r="B73" s="94"/>
      <c r="C73" s="69" t="s">
        <v>248</v>
      </c>
      <c r="D73" s="70">
        <v>52376</v>
      </c>
      <c r="E73" s="70">
        <v>17171.14</v>
      </c>
      <c r="F73" s="34">
        <f t="shared" si="1"/>
        <v>32.784366885596455</v>
      </c>
    </row>
    <row r="74" spans="1:6" ht="25.5" customHeight="1" x14ac:dyDescent="0.25">
      <c r="A74" s="91" t="s">
        <v>75</v>
      </c>
      <c r="B74" s="91"/>
      <c r="C74" s="44" t="s">
        <v>76</v>
      </c>
      <c r="D74" s="10">
        <v>36815</v>
      </c>
      <c r="E74" s="10">
        <v>15871.32</v>
      </c>
      <c r="F74" s="52">
        <f t="shared" si="1"/>
        <v>43.111014532120059</v>
      </c>
    </row>
    <row r="75" spans="1:6" ht="25.5" customHeight="1" x14ac:dyDescent="0.25">
      <c r="A75" s="91" t="s">
        <v>79</v>
      </c>
      <c r="B75" s="91"/>
      <c r="C75" s="44" t="s">
        <v>80</v>
      </c>
      <c r="D75" s="10">
        <v>31000</v>
      </c>
      <c r="E75" s="10">
        <v>13623.46</v>
      </c>
      <c r="F75" s="52">
        <f t="shared" si="1"/>
        <v>43.94664516129032</v>
      </c>
    </row>
    <row r="76" spans="1:6" ht="0.75" customHeight="1" x14ac:dyDescent="0.25">
      <c r="F76" s="52" t="e">
        <f t="shared" si="1"/>
        <v>#DIV/0!</v>
      </c>
    </row>
    <row r="77" spans="1:6" ht="25.5" customHeight="1" x14ac:dyDescent="0.25">
      <c r="A77" s="91" t="s">
        <v>87</v>
      </c>
      <c r="B77" s="91"/>
      <c r="C77" s="44" t="s">
        <v>86</v>
      </c>
      <c r="D77" s="10">
        <v>700</v>
      </c>
      <c r="E77" s="10">
        <v>0</v>
      </c>
      <c r="F77" s="52">
        <f t="shared" si="1"/>
        <v>0</v>
      </c>
    </row>
    <row r="78" spans="1:6" ht="25.5" customHeight="1" x14ac:dyDescent="0.25">
      <c r="A78" s="91" t="s">
        <v>90</v>
      </c>
      <c r="B78" s="91"/>
      <c r="C78" s="44" t="s">
        <v>91</v>
      </c>
      <c r="D78" s="10">
        <v>5115</v>
      </c>
      <c r="E78" s="10">
        <v>2247.86</v>
      </c>
      <c r="F78" s="52">
        <f t="shared" ref="F78:F141" si="2">SUM((E78/D78)*100)</f>
        <v>43.946432062561094</v>
      </c>
    </row>
    <row r="79" spans="1:6" ht="0.75" customHeight="1" x14ac:dyDescent="0.25">
      <c r="F79" s="52" t="e">
        <f t="shared" si="2"/>
        <v>#DIV/0!</v>
      </c>
    </row>
    <row r="80" spans="1:6" ht="25.5" customHeight="1" x14ac:dyDescent="0.25">
      <c r="A80" s="91" t="s">
        <v>92</v>
      </c>
      <c r="B80" s="91"/>
      <c r="C80" s="44" t="s">
        <v>93</v>
      </c>
      <c r="D80" s="10">
        <v>10561</v>
      </c>
      <c r="E80" s="10">
        <v>1299.82</v>
      </c>
      <c r="F80" s="52">
        <f t="shared" si="2"/>
        <v>12.307736009847552</v>
      </c>
    </row>
    <row r="81" spans="1:6" ht="25.5" customHeight="1" x14ac:dyDescent="0.25">
      <c r="A81" s="91" t="s">
        <v>96</v>
      </c>
      <c r="B81" s="91"/>
      <c r="C81" s="44" t="s">
        <v>97</v>
      </c>
      <c r="D81" s="10">
        <v>130</v>
      </c>
      <c r="E81" s="10">
        <v>0</v>
      </c>
      <c r="F81" s="52">
        <f t="shared" si="2"/>
        <v>0</v>
      </c>
    </row>
    <row r="82" spans="1:6" ht="25.5" customHeight="1" x14ac:dyDescent="0.25">
      <c r="A82" s="91" t="s">
        <v>98</v>
      </c>
      <c r="B82" s="91"/>
      <c r="C82" s="44" t="s">
        <v>99</v>
      </c>
      <c r="D82" s="10">
        <v>600</v>
      </c>
      <c r="E82" s="10">
        <v>266.7</v>
      </c>
      <c r="F82" s="52">
        <f t="shared" si="2"/>
        <v>44.45</v>
      </c>
    </row>
    <row r="83" spans="1:6" ht="0.75" customHeight="1" x14ac:dyDescent="0.25">
      <c r="F83" s="52" t="e">
        <f t="shared" si="2"/>
        <v>#DIV/0!</v>
      </c>
    </row>
    <row r="84" spans="1:6" ht="25.5" customHeight="1" x14ac:dyDescent="0.25">
      <c r="A84" s="91" t="s">
        <v>100</v>
      </c>
      <c r="B84" s="91"/>
      <c r="C84" s="44" t="s">
        <v>101</v>
      </c>
      <c r="D84" s="10">
        <v>100</v>
      </c>
      <c r="E84" s="10">
        <v>0</v>
      </c>
      <c r="F84" s="52">
        <f t="shared" si="2"/>
        <v>0</v>
      </c>
    </row>
    <row r="85" spans="1:6" ht="25.5" customHeight="1" x14ac:dyDescent="0.25">
      <c r="A85" s="91" t="s">
        <v>104</v>
      </c>
      <c r="B85" s="91"/>
      <c r="C85" s="44" t="s">
        <v>105</v>
      </c>
      <c r="D85" s="10">
        <v>500</v>
      </c>
      <c r="E85" s="10">
        <v>0</v>
      </c>
      <c r="F85" s="52">
        <f t="shared" si="2"/>
        <v>0</v>
      </c>
    </row>
    <row r="86" spans="1:6" ht="0.75" customHeight="1" x14ac:dyDescent="0.25">
      <c r="F86" s="52" t="e">
        <f t="shared" si="2"/>
        <v>#DIV/0!</v>
      </c>
    </row>
    <row r="87" spans="1:6" ht="25.5" customHeight="1" x14ac:dyDescent="0.25">
      <c r="A87" s="91" t="s">
        <v>106</v>
      </c>
      <c r="B87" s="91"/>
      <c r="C87" s="44" t="s">
        <v>107</v>
      </c>
      <c r="D87" s="10">
        <v>3000</v>
      </c>
      <c r="E87" s="10">
        <v>1033.1199999999999</v>
      </c>
      <c r="F87" s="52">
        <f t="shared" si="2"/>
        <v>34.437333333333328</v>
      </c>
    </row>
    <row r="88" spans="1:6" ht="0.75" customHeight="1" x14ac:dyDescent="0.25">
      <c r="F88" s="52" t="e">
        <f t="shared" si="2"/>
        <v>#DIV/0!</v>
      </c>
    </row>
    <row r="89" spans="1:6" ht="25.5" customHeight="1" x14ac:dyDescent="0.25">
      <c r="A89" s="91" t="s">
        <v>116</v>
      </c>
      <c r="B89" s="91"/>
      <c r="C89" s="44" t="s">
        <v>117</v>
      </c>
      <c r="D89" s="10">
        <v>700</v>
      </c>
      <c r="E89" s="10">
        <v>0</v>
      </c>
      <c r="F89" s="52">
        <f t="shared" si="2"/>
        <v>0</v>
      </c>
    </row>
    <row r="90" spans="1:6" ht="25.5" customHeight="1" x14ac:dyDescent="0.25">
      <c r="A90" s="91" t="s">
        <v>118</v>
      </c>
      <c r="B90" s="91"/>
      <c r="C90" s="44" t="s">
        <v>119</v>
      </c>
      <c r="D90" s="10">
        <v>5000</v>
      </c>
      <c r="E90" s="10">
        <v>0</v>
      </c>
      <c r="F90" s="52">
        <f t="shared" si="2"/>
        <v>0</v>
      </c>
    </row>
    <row r="91" spans="1:6" ht="0.75" customHeight="1" x14ac:dyDescent="0.25">
      <c r="F91" s="52" t="e">
        <f t="shared" si="2"/>
        <v>#DIV/0!</v>
      </c>
    </row>
    <row r="92" spans="1:6" ht="25.5" customHeight="1" x14ac:dyDescent="0.25">
      <c r="A92" s="91" t="s">
        <v>138</v>
      </c>
      <c r="B92" s="91"/>
      <c r="C92" s="44" t="s">
        <v>139</v>
      </c>
      <c r="D92" s="10">
        <v>531</v>
      </c>
      <c r="E92" s="10">
        <v>0</v>
      </c>
      <c r="F92" s="52">
        <f t="shared" si="2"/>
        <v>0</v>
      </c>
    </row>
    <row r="93" spans="1:6" ht="25.5" customHeight="1" x14ac:dyDescent="0.25">
      <c r="A93" s="91" t="s">
        <v>149</v>
      </c>
      <c r="B93" s="91"/>
      <c r="C93" s="44" t="s">
        <v>150</v>
      </c>
      <c r="D93" s="10">
        <v>2000</v>
      </c>
      <c r="E93" s="10">
        <v>0</v>
      </c>
      <c r="F93" s="52">
        <f t="shared" si="2"/>
        <v>0</v>
      </c>
    </row>
    <row r="94" spans="1:6" ht="25.5" customHeight="1" x14ac:dyDescent="0.25">
      <c r="A94" s="91" t="s">
        <v>153</v>
      </c>
      <c r="B94" s="91"/>
      <c r="C94" s="44" t="s">
        <v>154</v>
      </c>
      <c r="D94" s="10">
        <v>2000</v>
      </c>
      <c r="E94" s="10">
        <v>0</v>
      </c>
      <c r="F94" s="52">
        <f t="shared" si="2"/>
        <v>0</v>
      </c>
    </row>
    <row r="95" spans="1:6" ht="0.75" customHeight="1" x14ac:dyDescent="0.25">
      <c r="F95" s="52" t="e">
        <f t="shared" si="2"/>
        <v>#DIV/0!</v>
      </c>
    </row>
    <row r="96" spans="1:6" ht="25.5" customHeight="1" x14ac:dyDescent="0.25">
      <c r="A96" s="91" t="s">
        <v>162</v>
      </c>
      <c r="B96" s="91"/>
      <c r="C96" s="44" t="s">
        <v>163</v>
      </c>
      <c r="D96" s="10">
        <v>3000</v>
      </c>
      <c r="E96" s="10">
        <v>0</v>
      </c>
      <c r="F96" s="52">
        <f t="shared" si="2"/>
        <v>0</v>
      </c>
    </row>
    <row r="97" spans="1:6" ht="25.5" customHeight="1" x14ac:dyDescent="0.25">
      <c r="A97" s="91" t="s">
        <v>172</v>
      </c>
      <c r="B97" s="91"/>
      <c r="C97" s="44" t="s">
        <v>173</v>
      </c>
      <c r="D97" s="10">
        <v>3000</v>
      </c>
      <c r="E97" s="10">
        <v>0</v>
      </c>
      <c r="F97" s="52">
        <f t="shared" si="2"/>
        <v>0</v>
      </c>
    </row>
    <row r="98" spans="1:6" ht="25.5" customHeight="1" x14ac:dyDescent="0.25">
      <c r="A98" s="94" t="s">
        <v>249</v>
      </c>
      <c r="B98" s="94"/>
      <c r="C98" s="69" t="s">
        <v>250</v>
      </c>
      <c r="D98" s="70">
        <v>1500</v>
      </c>
      <c r="E98" s="70">
        <v>240</v>
      </c>
      <c r="F98" s="34">
        <f t="shared" si="2"/>
        <v>16</v>
      </c>
    </row>
    <row r="99" spans="1:6" ht="25.5" customHeight="1" x14ac:dyDescent="0.25">
      <c r="A99" s="91" t="s">
        <v>92</v>
      </c>
      <c r="B99" s="91"/>
      <c r="C99" s="44" t="s">
        <v>93</v>
      </c>
      <c r="D99" s="10">
        <v>1500</v>
      </c>
      <c r="E99" s="10">
        <v>240</v>
      </c>
      <c r="F99" s="52">
        <f t="shared" si="2"/>
        <v>16</v>
      </c>
    </row>
    <row r="100" spans="1:6" ht="25.5" customHeight="1" x14ac:dyDescent="0.25">
      <c r="A100" s="91" t="s">
        <v>96</v>
      </c>
      <c r="B100" s="91"/>
      <c r="C100" s="44" t="s">
        <v>97</v>
      </c>
      <c r="D100" s="10">
        <v>200</v>
      </c>
      <c r="E100" s="10">
        <v>240</v>
      </c>
      <c r="F100" s="52">
        <f t="shared" si="2"/>
        <v>120</v>
      </c>
    </row>
    <row r="101" spans="1:6" ht="0.75" customHeight="1" x14ac:dyDescent="0.25">
      <c r="F101" s="52" t="e">
        <f t="shared" si="2"/>
        <v>#DIV/0!</v>
      </c>
    </row>
    <row r="102" spans="1:6" ht="25.5" customHeight="1" x14ac:dyDescent="0.25">
      <c r="A102" s="91" t="s">
        <v>104</v>
      </c>
      <c r="B102" s="91"/>
      <c r="C102" s="44" t="s">
        <v>105</v>
      </c>
      <c r="D102" s="10">
        <v>300</v>
      </c>
      <c r="E102" s="10">
        <v>0</v>
      </c>
      <c r="F102" s="52">
        <f t="shared" si="2"/>
        <v>0</v>
      </c>
    </row>
    <row r="103" spans="1:6" ht="0.75" customHeight="1" x14ac:dyDescent="0.25">
      <c r="F103" s="52" t="e">
        <f t="shared" si="2"/>
        <v>#DIV/0!</v>
      </c>
    </row>
    <row r="104" spans="1:6" ht="25.5" customHeight="1" x14ac:dyDescent="0.25">
      <c r="A104" s="91" t="s">
        <v>142</v>
      </c>
      <c r="B104" s="91"/>
      <c r="C104" s="44" t="s">
        <v>133</v>
      </c>
      <c r="D104" s="10">
        <v>1000</v>
      </c>
      <c r="E104" s="10">
        <v>0</v>
      </c>
      <c r="F104" s="52">
        <f t="shared" si="2"/>
        <v>0</v>
      </c>
    </row>
    <row r="105" spans="1:6" ht="25.5" customHeight="1" x14ac:dyDescent="0.25">
      <c r="A105" s="92" t="s">
        <v>251</v>
      </c>
      <c r="B105" s="92"/>
      <c r="C105" s="42" t="s">
        <v>252</v>
      </c>
      <c r="D105" s="34">
        <v>33789.800000000003</v>
      </c>
      <c r="E105" s="34">
        <v>17490.62</v>
      </c>
      <c r="F105" s="34">
        <f t="shared" si="2"/>
        <v>51.76301724188955</v>
      </c>
    </row>
    <row r="106" spans="1:6" ht="25.5" customHeight="1" x14ac:dyDescent="0.25">
      <c r="A106" s="92" t="s">
        <v>253</v>
      </c>
      <c r="B106" s="92"/>
      <c r="C106" s="42" t="s">
        <v>254</v>
      </c>
      <c r="D106" s="34">
        <v>32000</v>
      </c>
      <c r="E106" s="34">
        <v>16447.45</v>
      </c>
      <c r="F106" s="34">
        <f t="shared" si="2"/>
        <v>51.398281249999997</v>
      </c>
    </row>
    <row r="107" spans="1:6" ht="25.5" customHeight="1" x14ac:dyDescent="0.25">
      <c r="A107" s="93" t="s">
        <v>255</v>
      </c>
      <c r="B107" s="93"/>
      <c r="C107" s="45" t="s">
        <v>256</v>
      </c>
      <c r="D107" s="37">
        <v>32000</v>
      </c>
      <c r="E107" s="37">
        <v>16447.45</v>
      </c>
      <c r="F107" s="52">
        <f t="shared" si="2"/>
        <v>51.398281249999997</v>
      </c>
    </row>
    <row r="108" spans="1:6" ht="25.5" customHeight="1" x14ac:dyDescent="0.25">
      <c r="A108" s="91" t="s">
        <v>92</v>
      </c>
      <c r="B108" s="91"/>
      <c r="C108" s="44" t="s">
        <v>93</v>
      </c>
      <c r="D108" s="10">
        <v>32000</v>
      </c>
      <c r="E108" s="10">
        <v>16447.45</v>
      </c>
      <c r="F108" s="52">
        <f t="shared" si="2"/>
        <v>51.398281249999997</v>
      </c>
    </row>
    <row r="109" spans="1:6" ht="25.5" customHeight="1" x14ac:dyDescent="0.25">
      <c r="A109" s="91" t="s">
        <v>106</v>
      </c>
      <c r="B109" s="91"/>
      <c r="C109" s="44" t="s">
        <v>107</v>
      </c>
      <c r="D109" s="10">
        <v>32000</v>
      </c>
      <c r="E109" s="10">
        <v>16447.45</v>
      </c>
      <c r="F109" s="52">
        <f t="shared" si="2"/>
        <v>51.398281249999997</v>
      </c>
    </row>
    <row r="110" spans="1:6" ht="0.75" customHeight="1" x14ac:dyDescent="0.25">
      <c r="F110" s="52" t="e">
        <f t="shared" si="2"/>
        <v>#DIV/0!</v>
      </c>
    </row>
    <row r="111" spans="1:6" ht="25.5" customHeight="1" x14ac:dyDescent="0.25">
      <c r="A111" s="92" t="s">
        <v>257</v>
      </c>
      <c r="B111" s="92"/>
      <c r="C111" s="42" t="s">
        <v>258</v>
      </c>
      <c r="D111" s="34">
        <v>40</v>
      </c>
      <c r="E111" s="34">
        <v>0</v>
      </c>
      <c r="F111" s="34">
        <f t="shared" si="2"/>
        <v>0</v>
      </c>
    </row>
    <row r="112" spans="1:6" ht="25.5" customHeight="1" x14ac:dyDescent="0.25">
      <c r="A112" s="93" t="s">
        <v>241</v>
      </c>
      <c r="B112" s="93"/>
      <c r="C112" s="45" t="s">
        <v>242</v>
      </c>
      <c r="D112" s="37">
        <v>40</v>
      </c>
      <c r="E112" s="37">
        <v>0</v>
      </c>
      <c r="F112" s="52">
        <f t="shared" si="2"/>
        <v>0</v>
      </c>
    </row>
    <row r="113" spans="1:6" ht="25.5" customHeight="1" x14ac:dyDescent="0.25">
      <c r="A113" s="91" t="s">
        <v>92</v>
      </c>
      <c r="B113" s="91"/>
      <c r="C113" s="44" t="s">
        <v>93</v>
      </c>
      <c r="D113" s="10">
        <v>40</v>
      </c>
      <c r="E113" s="10">
        <v>0</v>
      </c>
      <c r="F113" s="52">
        <f t="shared" si="2"/>
        <v>0</v>
      </c>
    </row>
    <row r="114" spans="1:6" ht="25.5" customHeight="1" x14ac:dyDescent="0.25">
      <c r="A114" s="91" t="s">
        <v>106</v>
      </c>
      <c r="B114" s="91"/>
      <c r="C114" s="44" t="s">
        <v>107</v>
      </c>
      <c r="D114" s="10">
        <v>40</v>
      </c>
      <c r="E114" s="10">
        <v>0</v>
      </c>
      <c r="F114" s="52">
        <f t="shared" si="2"/>
        <v>0</v>
      </c>
    </row>
    <row r="115" spans="1:6" ht="25.5" customHeight="1" x14ac:dyDescent="0.25">
      <c r="A115" s="92" t="s">
        <v>259</v>
      </c>
      <c r="B115" s="92"/>
      <c r="C115" s="42" t="s">
        <v>260</v>
      </c>
      <c r="D115" s="34">
        <v>1279.8</v>
      </c>
      <c r="E115" s="34">
        <v>771.37</v>
      </c>
      <c r="F115" s="34">
        <f t="shared" si="2"/>
        <v>60.272698859196751</v>
      </c>
    </row>
    <row r="116" spans="1:6" ht="25.5" customHeight="1" x14ac:dyDescent="0.25">
      <c r="A116" s="93" t="s">
        <v>241</v>
      </c>
      <c r="B116" s="93"/>
      <c r="C116" s="45" t="s">
        <v>261</v>
      </c>
      <c r="D116" s="37">
        <v>60.95</v>
      </c>
      <c r="E116" s="37">
        <v>36.729999999999997</v>
      </c>
      <c r="F116" s="52">
        <f t="shared" si="2"/>
        <v>60.262510254306804</v>
      </c>
    </row>
    <row r="117" spans="1:6" ht="25.5" customHeight="1" x14ac:dyDescent="0.25">
      <c r="A117" s="91" t="s">
        <v>92</v>
      </c>
      <c r="B117" s="91"/>
      <c r="C117" s="44" t="s">
        <v>93</v>
      </c>
      <c r="D117" s="10">
        <v>60.95</v>
      </c>
      <c r="E117" s="10">
        <v>36.729999999999997</v>
      </c>
      <c r="F117" s="52">
        <f t="shared" si="2"/>
        <v>60.262510254306804</v>
      </c>
    </row>
    <row r="118" spans="1:6" ht="25.5" customHeight="1" x14ac:dyDescent="0.25">
      <c r="A118" s="91" t="s">
        <v>106</v>
      </c>
      <c r="B118" s="91"/>
      <c r="C118" s="44" t="s">
        <v>107</v>
      </c>
      <c r="D118" s="10">
        <v>60.95</v>
      </c>
      <c r="E118" s="10">
        <v>36.729999999999997</v>
      </c>
      <c r="F118" s="52">
        <f t="shared" si="2"/>
        <v>60.262510254306804</v>
      </c>
    </row>
    <row r="119" spans="1:6" ht="0.75" customHeight="1" x14ac:dyDescent="0.25">
      <c r="F119" s="52" t="e">
        <f t="shared" si="2"/>
        <v>#DIV/0!</v>
      </c>
    </row>
    <row r="120" spans="1:6" ht="25.5" customHeight="1" x14ac:dyDescent="0.25">
      <c r="A120" s="93" t="s">
        <v>262</v>
      </c>
      <c r="B120" s="93"/>
      <c r="C120" s="45" t="s">
        <v>263</v>
      </c>
      <c r="D120" s="37">
        <v>1218.8499999999999</v>
      </c>
      <c r="E120" s="37">
        <v>734.64</v>
      </c>
      <c r="F120" s="52">
        <f t="shared" si="2"/>
        <v>60.273208352135214</v>
      </c>
    </row>
    <row r="121" spans="1:6" ht="25.5" customHeight="1" x14ac:dyDescent="0.25">
      <c r="A121" s="91" t="s">
        <v>92</v>
      </c>
      <c r="B121" s="91"/>
      <c r="C121" s="44" t="s">
        <v>93</v>
      </c>
      <c r="D121" s="10">
        <v>1218.8499999999999</v>
      </c>
      <c r="E121" s="10">
        <v>734.64</v>
      </c>
      <c r="F121" s="52">
        <f t="shared" si="2"/>
        <v>60.273208352135214</v>
      </c>
    </row>
    <row r="122" spans="1:6" ht="25.5" customHeight="1" x14ac:dyDescent="0.25">
      <c r="A122" s="91" t="s">
        <v>106</v>
      </c>
      <c r="B122" s="91"/>
      <c r="C122" s="44" t="s">
        <v>107</v>
      </c>
      <c r="D122" s="10">
        <v>1218.8499999999999</v>
      </c>
      <c r="E122" s="10">
        <v>734.64</v>
      </c>
      <c r="F122" s="52">
        <f t="shared" si="2"/>
        <v>60.273208352135214</v>
      </c>
    </row>
    <row r="123" spans="1:6" ht="26.25" customHeight="1" x14ac:dyDescent="0.25">
      <c r="A123" s="92" t="s">
        <v>264</v>
      </c>
      <c r="B123" s="92"/>
      <c r="C123" s="42" t="s">
        <v>265</v>
      </c>
      <c r="D123" s="34">
        <v>260</v>
      </c>
      <c r="E123" s="34">
        <v>64.8</v>
      </c>
      <c r="F123" s="34">
        <f t="shared" si="2"/>
        <v>24.923076923076923</v>
      </c>
    </row>
    <row r="124" spans="1:6" ht="25.5" customHeight="1" x14ac:dyDescent="0.25">
      <c r="A124" s="93" t="s">
        <v>241</v>
      </c>
      <c r="B124" s="93"/>
      <c r="C124" s="45" t="s">
        <v>242</v>
      </c>
      <c r="D124" s="37">
        <v>260</v>
      </c>
      <c r="E124" s="37">
        <v>64.8</v>
      </c>
      <c r="F124" s="52">
        <f t="shared" si="2"/>
        <v>24.923076923076923</v>
      </c>
    </row>
    <row r="125" spans="1:6" ht="25.5" customHeight="1" x14ac:dyDescent="0.25">
      <c r="A125" s="91" t="s">
        <v>92</v>
      </c>
      <c r="B125" s="91"/>
      <c r="C125" s="44" t="s">
        <v>93</v>
      </c>
      <c r="D125" s="10">
        <v>260</v>
      </c>
      <c r="E125" s="10">
        <v>64.8</v>
      </c>
      <c r="F125" s="52">
        <f t="shared" si="2"/>
        <v>24.923076923076923</v>
      </c>
    </row>
    <row r="126" spans="1:6" ht="25.5" customHeight="1" x14ac:dyDescent="0.25">
      <c r="A126" s="91" t="s">
        <v>104</v>
      </c>
      <c r="B126" s="91"/>
      <c r="C126" s="44" t="s">
        <v>105</v>
      </c>
      <c r="D126" s="10">
        <v>200</v>
      </c>
      <c r="E126" s="10">
        <v>64.8</v>
      </c>
      <c r="F126" s="52">
        <f t="shared" si="2"/>
        <v>32.4</v>
      </c>
    </row>
    <row r="127" spans="1:6" ht="25.5" customHeight="1" x14ac:dyDescent="0.25">
      <c r="A127" s="91" t="s">
        <v>112</v>
      </c>
      <c r="B127" s="91"/>
      <c r="C127" s="44" t="s">
        <v>113</v>
      </c>
      <c r="D127" s="10">
        <v>60</v>
      </c>
      <c r="E127" s="10">
        <v>0</v>
      </c>
      <c r="F127" s="52">
        <f t="shared" si="2"/>
        <v>0</v>
      </c>
    </row>
    <row r="128" spans="1:6" ht="0.75" customHeight="1" x14ac:dyDescent="0.25">
      <c r="F128" s="52" t="e">
        <f t="shared" si="2"/>
        <v>#DIV/0!</v>
      </c>
    </row>
    <row r="129" spans="1:6" ht="25.5" customHeight="1" x14ac:dyDescent="0.25">
      <c r="A129" s="92" t="s">
        <v>266</v>
      </c>
      <c r="B129" s="92"/>
      <c r="C129" s="42" t="s">
        <v>267</v>
      </c>
      <c r="D129" s="34">
        <v>210</v>
      </c>
      <c r="E129" s="34">
        <v>207</v>
      </c>
      <c r="F129" s="34">
        <f t="shared" si="2"/>
        <v>98.571428571428584</v>
      </c>
    </row>
    <row r="130" spans="1:6" ht="25.5" customHeight="1" x14ac:dyDescent="0.25">
      <c r="A130" s="93" t="s">
        <v>241</v>
      </c>
      <c r="B130" s="93"/>
      <c r="C130" s="45" t="s">
        <v>242</v>
      </c>
      <c r="D130" s="37">
        <v>210</v>
      </c>
      <c r="E130" s="37">
        <v>207</v>
      </c>
      <c r="F130" s="52">
        <f t="shared" si="2"/>
        <v>98.571428571428584</v>
      </c>
    </row>
    <row r="131" spans="1:6" ht="25.5" customHeight="1" x14ac:dyDescent="0.25">
      <c r="A131" s="91" t="s">
        <v>155</v>
      </c>
      <c r="B131" s="91"/>
      <c r="C131" s="44" t="s">
        <v>156</v>
      </c>
      <c r="D131" s="10">
        <v>210</v>
      </c>
      <c r="E131" s="10">
        <v>207</v>
      </c>
      <c r="F131" s="52">
        <f t="shared" si="2"/>
        <v>98.571428571428584</v>
      </c>
    </row>
    <row r="132" spans="1:6" ht="25.5" customHeight="1" x14ac:dyDescent="0.25">
      <c r="A132" s="91" t="s">
        <v>158</v>
      </c>
      <c r="B132" s="91"/>
      <c r="C132" s="44" t="s">
        <v>159</v>
      </c>
      <c r="D132" s="10">
        <v>210</v>
      </c>
      <c r="E132" s="10">
        <v>207</v>
      </c>
      <c r="F132" s="52">
        <f t="shared" si="2"/>
        <v>98.571428571428584</v>
      </c>
    </row>
    <row r="133" spans="1:6" ht="25.5" customHeight="1" x14ac:dyDescent="0.25">
      <c r="A133" s="91" t="s">
        <v>92</v>
      </c>
      <c r="B133" s="91"/>
      <c r="C133" s="44" t="s">
        <v>93</v>
      </c>
      <c r="D133" s="10">
        <v>0</v>
      </c>
      <c r="E133" s="10">
        <v>0</v>
      </c>
      <c r="F133" s="52">
        <v>0</v>
      </c>
    </row>
    <row r="134" spans="1:6" ht="25.5" customHeight="1" x14ac:dyDescent="0.25">
      <c r="A134" s="92" t="s">
        <v>268</v>
      </c>
      <c r="B134" s="92"/>
      <c r="C134" s="42" t="s">
        <v>269</v>
      </c>
      <c r="D134" s="34">
        <v>31520</v>
      </c>
      <c r="E134" s="34">
        <v>25136.22</v>
      </c>
      <c r="F134" s="34">
        <f t="shared" si="2"/>
        <v>79.74689086294417</v>
      </c>
    </row>
    <row r="135" spans="1:6" ht="25.5" customHeight="1" x14ac:dyDescent="0.25">
      <c r="A135" s="92" t="s">
        <v>270</v>
      </c>
      <c r="B135" s="92"/>
      <c r="C135" s="42" t="s">
        <v>271</v>
      </c>
      <c r="D135" s="34">
        <v>14725</v>
      </c>
      <c r="E135" s="34">
        <v>9303.65</v>
      </c>
      <c r="F135" s="34">
        <f t="shared" si="2"/>
        <v>63.182682512733443</v>
      </c>
    </row>
    <row r="136" spans="1:6" ht="25.5" customHeight="1" x14ac:dyDescent="0.25">
      <c r="A136" s="93" t="s">
        <v>241</v>
      </c>
      <c r="B136" s="93"/>
      <c r="C136" s="45" t="s">
        <v>272</v>
      </c>
      <c r="D136" s="37">
        <v>14725</v>
      </c>
      <c r="E136" s="37">
        <v>9303.65</v>
      </c>
      <c r="F136" s="52">
        <f t="shared" si="2"/>
        <v>63.182682512733443</v>
      </c>
    </row>
    <row r="137" spans="1:6" ht="25.5" customHeight="1" x14ac:dyDescent="0.25">
      <c r="A137" s="91" t="s">
        <v>92</v>
      </c>
      <c r="B137" s="91"/>
      <c r="C137" s="44" t="s">
        <v>93</v>
      </c>
      <c r="D137" s="10">
        <v>14725</v>
      </c>
      <c r="E137" s="10">
        <v>9303.65</v>
      </c>
      <c r="F137" s="52">
        <f t="shared" si="2"/>
        <v>63.182682512733443</v>
      </c>
    </row>
    <row r="138" spans="1:6" ht="25.5" customHeight="1" x14ac:dyDescent="0.25">
      <c r="A138" s="91" t="s">
        <v>108</v>
      </c>
      <c r="B138" s="91"/>
      <c r="C138" s="44" t="s">
        <v>109</v>
      </c>
      <c r="D138" s="10">
        <v>8975</v>
      </c>
      <c r="E138" s="10">
        <v>6087.97</v>
      </c>
      <c r="F138" s="52">
        <f t="shared" si="2"/>
        <v>67.832534818941497</v>
      </c>
    </row>
    <row r="139" spans="1:6" ht="0.75" customHeight="1" x14ac:dyDescent="0.25">
      <c r="F139" s="52" t="e">
        <f t="shared" si="2"/>
        <v>#DIV/0!</v>
      </c>
    </row>
    <row r="140" spans="1:6" ht="25.5" customHeight="1" x14ac:dyDescent="0.25">
      <c r="A140" s="91" t="s">
        <v>124</v>
      </c>
      <c r="B140" s="91"/>
      <c r="C140" s="44" t="s">
        <v>125</v>
      </c>
      <c r="D140" s="10">
        <v>1600</v>
      </c>
      <c r="E140" s="10">
        <v>0</v>
      </c>
      <c r="F140" s="52">
        <f t="shared" si="2"/>
        <v>0</v>
      </c>
    </row>
    <row r="141" spans="1:6" ht="25.5" customHeight="1" x14ac:dyDescent="0.25">
      <c r="A141" s="91" t="s">
        <v>126</v>
      </c>
      <c r="B141" s="91"/>
      <c r="C141" s="44" t="s">
        <v>127</v>
      </c>
      <c r="D141" s="10">
        <v>600</v>
      </c>
      <c r="E141" s="10">
        <v>360</v>
      </c>
      <c r="F141" s="52">
        <f t="shared" si="2"/>
        <v>60</v>
      </c>
    </row>
    <row r="142" spans="1:6" ht="0.75" customHeight="1" x14ac:dyDescent="0.25">
      <c r="F142" s="52" t="e">
        <f t="shared" ref="F142:F189" si="3">SUM((E142/D142)*100)</f>
        <v>#DIV/0!</v>
      </c>
    </row>
    <row r="143" spans="1:6" ht="25.5" customHeight="1" x14ac:dyDescent="0.25">
      <c r="A143" s="91" t="s">
        <v>128</v>
      </c>
      <c r="B143" s="91"/>
      <c r="C143" s="44" t="s">
        <v>129</v>
      </c>
      <c r="D143" s="10">
        <v>1950</v>
      </c>
      <c r="E143" s="10">
        <v>1050</v>
      </c>
      <c r="F143" s="52">
        <f t="shared" si="3"/>
        <v>53.846153846153847</v>
      </c>
    </row>
    <row r="144" spans="1:6" ht="0.75" customHeight="1" x14ac:dyDescent="0.25">
      <c r="F144" s="52" t="e">
        <f t="shared" si="3"/>
        <v>#DIV/0!</v>
      </c>
    </row>
    <row r="145" spans="1:6" ht="25.5" customHeight="1" x14ac:dyDescent="0.25">
      <c r="A145" s="91" t="s">
        <v>134</v>
      </c>
      <c r="B145" s="91"/>
      <c r="C145" s="44" t="s">
        <v>135</v>
      </c>
      <c r="D145" s="10">
        <v>1600</v>
      </c>
      <c r="E145" s="10">
        <v>1805.68</v>
      </c>
      <c r="F145" s="52">
        <f t="shared" si="3"/>
        <v>112.85499999999999</v>
      </c>
    </row>
    <row r="146" spans="1:6" ht="25.5" customHeight="1" x14ac:dyDescent="0.25">
      <c r="A146" s="92" t="s">
        <v>273</v>
      </c>
      <c r="B146" s="92"/>
      <c r="C146" s="42" t="s">
        <v>274</v>
      </c>
      <c r="D146" s="34">
        <v>14595</v>
      </c>
      <c r="E146" s="34">
        <v>12962.19</v>
      </c>
      <c r="F146" s="34">
        <f t="shared" si="3"/>
        <v>88.812538540596094</v>
      </c>
    </row>
    <row r="147" spans="1:6" ht="25.5" customHeight="1" x14ac:dyDescent="0.25">
      <c r="A147" s="93" t="s">
        <v>241</v>
      </c>
      <c r="B147" s="93"/>
      <c r="C147" s="45" t="s">
        <v>272</v>
      </c>
      <c r="D147" s="37">
        <v>14595</v>
      </c>
      <c r="E147" s="37">
        <v>12962.19</v>
      </c>
      <c r="F147" s="52">
        <f t="shared" si="3"/>
        <v>88.812538540596094</v>
      </c>
    </row>
    <row r="148" spans="1:6" ht="25.5" customHeight="1" x14ac:dyDescent="0.25">
      <c r="A148" s="91" t="s">
        <v>92</v>
      </c>
      <c r="B148" s="91"/>
      <c r="C148" s="44" t="s">
        <v>93</v>
      </c>
      <c r="D148" s="10">
        <v>14590</v>
      </c>
      <c r="E148" s="10">
        <v>12961.89</v>
      </c>
      <c r="F148" s="52">
        <f t="shared" si="3"/>
        <v>88.840918437285808</v>
      </c>
    </row>
    <row r="149" spans="1:6" ht="25.5" customHeight="1" x14ac:dyDescent="0.25">
      <c r="A149" s="91" t="s">
        <v>96</v>
      </c>
      <c r="B149" s="91"/>
      <c r="C149" s="44" t="s">
        <v>97</v>
      </c>
      <c r="D149" s="10">
        <v>2160</v>
      </c>
      <c r="E149" s="10">
        <v>2408</v>
      </c>
      <c r="F149" s="52">
        <f t="shared" si="3"/>
        <v>111.4814814814815</v>
      </c>
    </row>
    <row r="150" spans="1:6" ht="0.75" customHeight="1" x14ac:dyDescent="0.25">
      <c r="F150" s="52" t="e">
        <f t="shared" si="3"/>
        <v>#DIV/0!</v>
      </c>
    </row>
    <row r="151" spans="1:6" ht="25.5" customHeight="1" x14ac:dyDescent="0.25">
      <c r="A151" s="91" t="s">
        <v>100</v>
      </c>
      <c r="B151" s="91"/>
      <c r="C151" s="44" t="s">
        <v>101</v>
      </c>
      <c r="D151" s="10">
        <v>1500</v>
      </c>
      <c r="E151" s="10">
        <v>1576.76</v>
      </c>
      <c r="F151" s="52">
        <f t="shared" si="3"/>
        <v>105.11733333333333</v>
      </c>
    </row>
    <row r="152" spans="1:6" ht="25.5" customHeight="1" x14ac:dyDescent="0.25">
      <c r="A152" s="91" t="s">
        <v>275</v>
      </c>
      <c r="B152" s="91"/>
      <c r="C152" s="44" t="s">
        <v>276</v>
      </c>
      <c r="D152" s="10">
        <v>40</v>
      </c>
      <c r="E152" s="10">
        <v>0</v>
      </c>
      <c r="F152" s="52">
        <f t="shared" si="3"/>
        <v>0</v>
      </c>
    </row>
    <row r="153" spans="1:6" ht="0.75" customHeight="1" x14ac:dyDescent="0.25">
      <c r="F153" s="52" t="e">
        <f t="shared" si="3"/>
        <v>#DIV/0!</v>
      </c>
    </row>
    <row r="154" spans="1:6" ht="25.5" customHeight="1" x14ac:dyDescent="0.25">
      <c r="A154" s="91" t="s">
        <v>104</v>
      </c>
      <c r="B154" s="91"/>
      <c r="C154" s="44" t="s">
        <v>105</v>
      </c>
      <c r="D154" s="10">
        <v>3600</v>
      </c>
      <c r="E154" s="10">
        <v>2247.36</v>
      </c>
      <c r="F154" s="52">
        <f t="shared" si="3"/>
        <v>62.426666666666677</v>
      </c>
    </row>
    <row r="155" spans="1:6" ht="25.5" customHeight="1" x14ac:dyDescent="0.25">
      <c r="A155" s="91" t="s">
        <v>108</v>
      </c>
      <c r="B155" s="91"/>
      <c r="C155" s="44" t="s">
        <v>109</v>
      </c>
      <c r="D155" s="10">
        <v>250</v>
      </c>
      <c r="E155" s="10">
        <v>80.19</v>
      </c>
      <c r="F155" s="52">
        <f t="shared" si="3"/>
        <v>32.076000000000001</v>
      </c>
    </row>
    <row r="156" spans="1:6" ht="0.75" customHeight="1" x14ac:dyDescent="0.25">
      <c r="F156" s="52" t="e">
        <f t="shared" si="3"/>
        <v>#DIV/0!</v>
      </c>
    </row>
    <row r="157" spans="1:6" ht="25.5" customHeight="1" x14ac:dyDescent="0.25">
      <c r="A157" s="91" t="s">
        <v>110</v>
      </c>
      <c r="B157" s="91"/>
      <c r="C157" s="44" t="s">
        <v>111</v>
      </c>
      <c r="D157" s="10">
        <v>900</v>
      </c>
      <c r="E157" s="10">
        <v>436.85</v>
      </c>
      <c r="F157" s="52">
        <f t="shared" si="3"/>
        <v>48.538888888888891</v>
      </c>
    </row>
    <row r="158" spans="1:6" ht="0.75" customHeight="1" x14ac:dyDescent="0.25">
      <c r="F158" s="52" t="e">
        <f t="shared" si="3"/>
        <v>#DIV/0!</v>
      </c>
    </row>
    <row r="159" spans="1:6" ht="25.5" customHeight="1" x14ac:dyDescent="0.25">
      <c r="A159" s="91" t="s">
        <v>116</v>
      </c>
      <c r="B159" s="91"/>
      <c r="C159" s="44" t="s">
        <v>117</v>
      </c>
      <c r="D159" s="10">
        <v>2700</v>
      </c>
      <c r="E159" s="10">
        <v>1927.11</v>
      </c>
      <c r="F159" s="52">
        <f t="shared" si="3"/>
        <v>71.374444444444435</v>
      </c>
    </row>
    <row r="160" spans="1:6" ht="25.5" customHeight="1" x14ac:dyDescent="0.25">
      <c r="A160" s="91" t="s">
        <v>118</v>
      </c>
      <c r="B160" s="91"/>
      <c r="C160" s="44" t="s">
        <v>119</v>
      </c>
      <c r="D160" s="10">
        <v>1300</v>
      </c>
      <c r="E160" s="10">
        <v>0</v>
      </c>
      <c r="F160" s="52">
        <f t="shared" si="3"/>
        <v>0</v>
      </c>
    </row>
    <row r="161" spans="1:6" ht="0.75" customHeight="1" x14ac:dyDescent="0.25">
      <c r="F161" s="52" t="e">
        <f t="shared" si="3"/>
        <v>#DIV/0!</v>
      </c>
    </row>
    <row r="162" spans="1:6" ht="25.5" customHeight="1" x14ac:dyDescent="0.25">
      <c r="A162" s="91" t="s">
        <v>120</v>
      </c>
      <c r="B162" s="91"/>
      <c r="C162" s="44" t="s">
        <v>121</v>
      </c>
      <c r="D162" s="10">
        <v>0</v>
      </c>
      <c r="E162" s="10">
        <v>846</v>
      </c>
      <c r="F162" s="52">
        <v>0</v>
      </c>
    </row>
    <row r="163" spans="1:6" ht="25.5" customHeight="1" x14ac:dyDescent="0.25">
      <c r="A163" s="91" t="s">
        <v>122</v>
      </c>
      <c r="B163" s="91"/>
      <c r="C163" s="44" t="s">
        <v>123</v>
      </c>
      <c r="D163" s="10">
        <v>1100</v>
      </c>
      <c r="E163" s="10">
        <v>708.23</v>
      </c>
      <c r="F163" s="52">
        <f t="shared" si="3"/>
        <v>64.38454545454546</v>
      </c>
    </row>
    <row r="164" spans="1:6" ht="0.75" customHeight="1" x14ac:dyDescent="0.25">
      <c r="F164" s="52" t="e">
        <f t="shared" si="3"/>
        <v>#DIV/0!</v>
      </c>
    </row>
    <row r="165" spans="1:6" ht="25.5" customHeight="1" x14ac:dyDescent="0.25">
      <c r="A165" s="91" t="s">
        <v>124</v>
      </c>
      <c r="B165" s="91"/>
      <c r="C165" s="44" t="s">
        <v>125</v>
      </c>
      <c r="D165" s="10">
        <v>340</v>
      </c>
      <c r="E165" s="10">
        <v>175.68</v>
      </c>
      <c r="F165" s="52">
        <f t="shared" si="3"/>
        <v>51.670588235294126</v>
      </c>
    </row>
    <row r="166" spans="1:6" ht="25.5" customHeight="1" x14ac:dyDescent="0.25">
      <c r="A166" s="91" t="s">
        <v>130</v>
      </c>
      <c r="B166" s="91"/>
      <c r="C166" s="44" t="s">
        <v>131</v>
      </c>
      <c r="D166" s="10">
        <v>100</v>
      </c>
      <c r="E166" s="10">
        <v>407</v>
      </c>
      <c r="F166" s="52">
        <f t="shared" si="3"/>
        <v>407</v>
      </c>
    </row>
    <row r="167" spans="1:6" ht="0.75" customHeight="1" x14ac:dyDescent="0.25">
      <c r="F167" s="52" t="e">
        <f t="shared" si="3"/>
        <v>#DIV/0!</v>
      </c>
    </row>
    <row r="168" spans="1:6" ht="25.5" customHeight="1" x14ac:dyDescent="0.25">
      <c r="A168" s="91" t="s">
        <v>138</v>
      </c>
      <c r="B168" s="91"/>
      <c r="C168" s="44" t="s">
        <v>139</v>
      </c>
      <c r="D168" s="10">
        <v>200</v>
      </c>
      <c r="E168" s="10">
        <v>140</v>
      </c>
      <c r="F168" s="52">
        <f t="shared" si="3"/>
        <v>70</v>
      </c>
    </row>
    <row r="169" spans="1:6" ht="25.5" customHeight="1" x14ac:dyDescent="0.25">
      <c r="A169" s="91" t="s">
        <v>142</v>
      </c>
      <c r="B169" s="91"/>
      <c r="C169" s="44" t="s">
        <v>133</v>
      </c>
      <c r="D169" s="10">
        <v>200</v>
      </c>
      <c r="E169" s="10">
        <v>2008.71</v>
      </c>
      <c r="F169" s="52">
        <f t="shared" si="3"/>
        <v>1004.355</v>
      </c>
    </row>
    <row r="170" spans="1:6" ht="0.75" customHeight="1" x14ac:dyDescent="0.25">
      <c r="F170" s="52" t="e">
        <f t="shared" si="3"/>
        <v>#DIV/0!</v>
      </c>
    </row>
    <row r="171" spans="1:6" ht="25.5" customHeight="1" x14ac:dyDescent="0.25">
      <c r="A171" s="91" t="s">
        <v>143</v>
      </c>
      <c r="B171" s="91"/>
      <c r="C171" s="44" t="s">
        <v>144</v>
      </c>
      <c r="D171" s="10">
        <v>5</v>
      </c>
      <c r="E171" s="10">
        <v>0.3</v>
      </c>
      <c r="F171" s="52">
        <f t="shared" si="3"/>
        <v>6</v>
      </c>
    </row>
    <row r="172" spans="1:6" ht="25.5" customHeight="1" x14ac:dyDescent="0.25">
      <c r="A172" s="91" t="s">
        <v>147</v>
      </c>
      <c r="B172" s="91"/>
      <c r="C172" s="44" t="s">
        <v>148</v>
      </c>
      <c r="D172" s="10">
        <v>5</v>
      </c>
      <c r="E172" s="10">
        <v>0.3</v>
      </c>
      <c r="F172" s="52">
        <f t="shared" si="3"/>
        <v>6</v>
      </c>
    </row>
    <row r="173" spans="1:6" ht="0.75" customHeight="1" x14ac:dyDescent="0.25">
      <c r="F173" s="52" t="e">
        <f t="shared" si="3"/>
        <v>#DIV/0!</v>
      </c>
    </row>
    <row r="174" spans="1:6" ht="25.5" customHeight="1" x14ac:dyDescent="0.25">
      <c r="A174" s="92" t="s">
        <v>277</v>
      </c>
      <c r="B174" s="92"/>
      <c r="C174" s="42" t="s">
        <v>278</v>
      </c>
      <c r="D174" s="34">
        <v>0</v>
      </c>
      <c r="E174" s="34">
        <v>562.5</v>
      </c>
      <c r="F174" s="34">
        <v>0</v>
      </c>
    </row>
    <row r="175" spans="1:6" ht="25.5" customHeight="1" x14ac:dyDescent="0.25">
      <c r="A175" s="93" t="s">
        <v>241</v>
      </c>
      <c r="B175" s="93"/>
      <c r="C175" s="45" t="s">
        <v>272</v>
      </c>
      <c r="D175" s="37">
        <v>0</v>
      </c>
      <c r="E175" s="37">
        <v>562.5</v>
      </c>
      <c r="F175" s="52">
        <v>0</v>
      </c>
    </row>
    <row r="176" spans="1:6" ht="25.5" customHeight="1" x14ac:dyDescent="0.25">
      <c r="A176" s="91" t="s">
        <v>92</v>
      </c>
      <c r="B176" s="91"/>
      <c r="C176" s="44" t="s">
        <v>93</v>
      </c>
      <c r="D176" s="10">
        <v>0</v>
      </c>
      <c r="E176" s="10">
        <v>562.5</v>
      </c>
      <c r="F176" s="52">
        <v>0</v>
      </c>
    </row>
    <row r="177" spans="1:6" ht="25.5" customHeight="1" x14ac:dyDescent="0.25">
      <c r="A177" s="91" t="s">
        <v>112</v>
      </c>
      <c r="B177" s="91"/>
      <c r="C177" s="44" t="s">
        <v>113</v>
      </c>
      <c r="D177" s="10">
        <v>0</v>
      </c>
      <c r="E177" s="10">
        <v>562.5</v>
      </c>
      <c r="F177" s="52">
        <v>0</v>
      </c>
    </row>
    <row r="178" spans="1:6" ht="25.5" customHeight="1" x14ac:dyDescent="0.25">
      <c r="A178" s="92" t="s">
        <v>279</v>
      </c>
      <c r="B178" s="92"/>
      <c r="C178" s="42" t="s">
        <v>280</v>
      </c>
      <c r="D178" s="34">
        <v>1000</v>
      </c>
      <c r="E178" s="34">
        <v>0</v>
      </c>
      <c r="F178" s="34">
        <f t="shared" si="3"/>
        <v>0</v>
      </c>
    </row>
    <row r="179" spans="1:6" ht="25.5" customHeight="1" x14ac:dyDescent="0.25">
      <c r="A179" s="93" t="s">
        <v>241</v>
      </c>
      <c r="B179" s="93"/>
      <c r="C179" s="45" t="s">
        <v>272</v>
      </c>
      <c r="D179" s="37">
        <v>1000</v>
      </c>
      <c r="E179" s="37">
        <v>0</v>
      </c>
      <c r="F179" s="52">
        <f t="shared" si="3"/>
        <v>0</v>
      </c>
    </row>
    <row r="180" spans="1:6" ht="25.5" customHeight="1" x14ac:dyDescent="0.25">
      <c r="A180" s="91" t="s">
        <v>162</v>
      </c>
      <c r="B180" s="91"/>
      <c r="C180" s="44" t="s">
        <v>163</v>
      </c>
      <c r="D180" s="10">
        <v>1000</v>
      </c>
      <c r="E180" s="10">
        <v>0</v>
      </c>
      <c r="F180" s="52">
        <f t="shared" si="3"/>
        <v>0</v>
      </c>
    </row>
    <row r="181" spans="1:6" ht="25.5" customHeight="1" x14ac:dyDescent="0.25">
      <c r="A181" s="91" t="s">
        <v>281</v>
      </c>
      <c r="B181" s="91"/>
      <c r="C181" s="44" t="s">
        <v>282</v>
      </c>
      <c r="D181" s="10">
        <v>500</v>
      </c>
      <c r="E181" s="10">
        <v>0</v>
      </c>
      <c r="F181" s="52">
        <f t="shared" si="3"/>
        <v>0</v>
      </c>
    </row>
    <row r="182" spans="1:6" ht="0.75" customHeight="1" x14ac:dyDescent="0.25">
      <c r="F182" s="52" t="e">
        <f t="shared" si="3"/>
        <v>#DIV/0!</v>
      </c>
    </row>
    <row r="183" spans="1:6" ht="25.5" customHeight="1" x14ac:dyDescent="0.25">
      <c r="A183" s="91" t="s">
        <v>166</v>
      </c>
      <c r="B183" s="91"/>
      <c r="C183" s="44" t="s">
        <v>167</v>
      </c>
      <c r="D183" s="10">
        <v>500</v>
      </c>
      <c r="E183" s="10">
        <v>0</v>
      </c>
      <c r="F183" s="52">
        <f t="shared" si="3"/>
        <v>0</v>
      </c>
    </row>
    <row r="184" spans="1:6" ht="25.5" customHeight="1" x14ac:dyDescent="0.25">
      <c r="A184" s="92" t="s">
        <v>283</v>
      </c>
      <c r="B184" s="92"/>
      <c r="C184" s="42" t="s">
        <v>284</v>
      </c>
      <c r="D184" s="34">
        <v>1200</v>
      </c>
      <c r="E184" s="34">
        <v>2307.88</v>
      </c>
      <c r="F184" s="34">
        <f t="shared" si="3"/>
        <v>192.32333333333332</v>
      </c>
    </row>
    <row r="185" spans="1:6" ht="25.5" customHeight="1" x14ac:dyDescent="0.25">
      <c r="A185" s="93" t="s">
        <v>241</v>
      </c>
      <c r="B185" s="93"/>
      <c r="C185" s="45" t="s">
        <v>272</v>
      </c>
      <c r="D185" s="37">
        <v>1200</v>
      </c>
      <c r="E185" s="37">
        <v>2307.88</v>
      </c>
      <c r="F185" s="52">
        <f t="shared" si="3"/>
        <v>192.32333333333332</v>
      </c>
    </row>
    <row r="186" spans="1:6" ht="25.5" customHeight="1" x14ac:dyDescent="0.25">
      <c r="A186" s="91" t="s">
        <v>92</v>
      </c>
      <c r="B186" s="91"/>
      <c r="C186" s="44" t="s">
        <v>93</v>
      </c>
      <c r="D186" s="10">
        <v>1200</v>
      </c>
      <c r="E186" s="10">
        <v>2307.88</v>
      </c>
      <c r="F186" s="52">
        <f t="shared" si="3"/>
        <v>192.32333333333332</v>
      </c>
    </row>
    <row r="187" spans="1:6" ht="25.5" customHeight="1" x14ac:dyDescent="0.25">
      <c r="A187" s="91" t="s">
        <v>110</v>
      </c>
      <c r="B187" s="91"/>
      <c r="C187" s="44" t="s">
        <v>111</v>
      </c>
      <c r="D187" s="10">
        <v>500</v>
      </c>
      <c r="E187" s="10">
        <v>133.1</v>
      </c>
      <c r="F187" s="52">
        <f t="shared" si="3"/>
        <v>26.619999999999997</v>
      </c>
    </row>
    <row r="188" spans="1:6" ht="0.75" customHeight="1" x14ac:dyDescent="0.25">
      <c r="F188" s="52" t="e">
        <f t="shared" si="3"/>
        <v>#DIV/0!</v>
      </c>
    </row>
    <row r="189" spans="1:6" ht="25.5" customHeight="1" x14ac:dyDescent="0.25">
      <c r="A189" s="91" t="s">
        <v>118</v>
      </c>
      <c r="B189" s="91"/>
      <c r="C189" s="44" t="s">
        <v>119</v>
      </c>
      <c r="D189" s="10">
        <v>700</v>
      </c>
      <c r="E189" s="10">
        <v>2174.7800000000002</v>
      </c>
      <c r="F189" s="52">
        <f t="shared" si="3"/>
        <v>310.68285714285719</v>
      </c>
    </row>
  </sheetData>
  <mergeCells count="144">
    <mergeCell ref="A8:B8"/>
    <mergeCell ref="A9:B9"/>
    <mergeCell ref="A10:B10"/>
    <mergeCell ref="A11:B11"/>
    <mergeCell ref="A12:B12"/>
    <mergeCell ref="A13:B13"/>
    <mergeCell ref="B1:G1"/>
    <mergeCell ref="A3:C3"/>
    <mergeCell ref="A4:C4"/>
    <mergeCell ref="A5:C5"/>
    <mergeCell ref="A6:B6"/>
    <mergeCell ref="A7:B7"/>
    <mergeCell ref="A22:B22"/>
    <mergeCell ref="A23:B23"/>
    <mergeCell ref="A25:B25"/>
    <mergeCell ref="A26:B26"/>
    <mergeCell ref="A28:B28"/>
    <mergeCell ref="A29:B29"/>
    <mergeCell ref="A14:B14"/>
    <mergeCell ref="A15:B15"/>
    <mergeCell ref="A17:B17"/>
    <mergeCell ref="A18:B18"/>
    <mergeCell ref="A19:B19"/>
    <mergeCell ref="A20:B20"/>
    <mergeCell ref="A38:B38"/>
    <mergeCell ref="A40:B40"/>
    <mergeCell ref="A41:B41"/>
    <mergeCell ref="A43:B43"/>
    <mergeCell ref="A45:B45"/>
    <mergeCell ref="A46:B46"/>
    <mergeCell ref="A30:B30"/>
    <mergeCell ref="A31:B31"/>
    <mergeCell ref="A33:B33"/>
    <mergeCell ref="A34:B34"/>
    <mergeCell ref="A36:B36"/>
    <mergeCell ref="A37:B37"/>
    <mergeCell ref="A57:B57"/>
    <mergeCell ref="A59:B59"/>
    <mergeCell ref="A60:B60"/>
    <mergeCell ref="A61:B61"/>
    <mergeCell ref="A62:B62"/>
    <mergeCell ref="A64:B64"/>
    <mergeCell ref="A48:B48"/>
    <mergeCell ref="A49:B49"/>
    <mergeCell ref="A51:B51"/>
    <mergeCell ref="A52:B52"/>
    <mergeCell ref="A54:B54"/>
    <mergeCell ref="A55:B55"/>
    <mergeCell ref="A74:B74"/>
    <mergeCell ref="A75:B75"/>
    <mergeCell ref="A77:B77"/>
    <mergeCell ref="A78:B78"/>
    <mergeCell ref="A80:B80"/>
    <mergeCell ref="A81:B81"/>
    <mergeCell ref="A65:B65"/>
    <mergeCell ref="A67:B67"/>
    <mergeCell ref="A68:B68"/>
    <mergeCell ref="A70:B70"/>
    <mergeCell ref="A72:B72"/>
    <mergeCell ref="A73:B73"/>
    <mergeCell ref="A92:B92"/>
    <mergeCell ref="A93:B93"/>
    <mergeCell ref="A94:B94"/>
    <mergeCell ref="A96:B96"/>
    <mergeCell ref="A97:B97"/>
    <mergeCell ref="A98:B98"/>
    <mergeCell ref="A82:B82"/>
    <mergeCell ref="A84:B84"/>
    <mergeCell ref="A85:B85"/>
    <mergeCell ref="A87:B87"/>
    <mergeCell ref="A89:B89"/>
    <mergeCell ref="A90:B90"/>
    <mergeCell ref="A107:B107"/>
    <mergeCell ref="A108:B108"/>
    <mergeCell ref="A109:B109"/>
    <mergeCell ref="A111:B111"/>
    <mergeCell ref="A112:B112"/>
    <mergeCell ref="A113:B113"/>
    <mergeCell ref="A99:B99"/>
    <mergeCell ref="A100:B100"/>
    <mergeCell ref="A102:B102"/>
    <mergeCell ref="A104:B104"/>
    <mergeCell ref="A105:B105"/>
    <mergeCell ref="A106:B106"/>
    <mergeCell ref="A121:B121"/>
    <mergeCell ref="A122:B122"/>
    <mergeCell ref="A123:B123"/>
    <mergeCell ref="A124:B124"/>
    <mergeCell ref="A125:B125"/>
    <mergeCell ref="A126:B126"/>
    <mergeCell ref="A114:B114"/>
    <mergeCell ref="A115:B115"/>
    <mergeCell ref="A116:B116"/>
    <mergeCell ref="A117:B117"/>
    <mergeCell ref="A118:B118"/>
    <mergeCell ref="A120:B120"/>
    <mergeCell ref="A134:B134"/>
    <mergeCell ref="A135:B135"/>
    <mergeCell ref="A136:B136"/>
    <mergeCell ref="A137:B137"/>
    <mergeCell ref="A138:B138"/>
    <mergeCell ref="A140:B140"/>
    <mergeCell ref="A127:B127"/>
    <mergeCell ref="A129:B129"/>
    <mergeCell ref="A130:B130"/>
    <mergeCell ref="A131:B131"/>
    <mergeCell ref="A132:B132"/>
    <mergeCell ref="A133:B133"/>
    <mergeCell ref="A149:B149"/>
    <mergeCell ref="A151:B151"/>
    <mergeCell ref="A152:B152"/>
    <mergeCell ref="A154:B154"/>
    <mergeCell ref="A155:B155"/>
    <mergeCell ref="A157:B157"/>
    <mergeCell ref="A141:B141"/>
    <mergeCell ref="A143:B143"/>
    <mergeCell ref="A145:B145"/>
    <mergeCell ref="A146:B146"/>
    <mergeCell ref="A147:B147"/>
    <mergeCell ref="A148:B148"/>
    <mergeCell ref="A168:B168"/>
    <mergeCell ref="A169:B169"/>
    <mergeCell ref="A171:B171"/>
    <mergeCell ref="A172:B172"/>
    <mergeCell ref="A174:B174"/>
    <mergeCell ref="A175:B175"/>
    <mergeCell ref="A159:B159"/>
    <mergeCell ref="A160:B160"/>
    <mergeCell ref="A162:B162"/>
    <mergeCell ref="A163:B163"/>
    <mergeCell ref="A165:B165"/>
    <mergeCell ref="A166:B166"/>
    <mergeCell ref="A183:B183"/>
    <mergeCell ref="A184:B184"/>
    <mergeCell ref="A185:B185"/>
    <mergeCell ref="A186:B186"/>
    <mergeCell ref="A187:B187"/>
    <mergeCell ref="A189:B189"/>
    <mergeCell ref="A176:B176"/>
    <mergeCell ref="A177:B177"/>
    <mergeCell ref="A178:B178"/>
    <mergeCell ref="A179:B179"/>
    <mergeCell ref="A180:B180"/>
    <mergeCell ref="A181:B181"/>
  </mergeCells>
  <pageMargins left="0.77165353298187256" right="0.59055119752883911" top="0.59055119752883911" bottom="0.59055119752883911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1.Sažetak</vt:lpstr>
      <vt:lpstr>2.Račun prihoda i rashoda</vt:lpstr>
      <vt:lpstr>3. Rashodi i prih. prema izvoru</vt:lpstr>
      <vt:lpstr>4. Rashodi prema funk. klasifik</vt:lpstr>
      <vt:lpstr>5. Račun financiranja</vt:lpstr>
      <vt:lpstr>6. Račun fin. prema izv.financi</vt:lpstr>
      <vt:lpstr>7. Preneseni višak ili manjak</vt:lpstr>
      <vt:lpstr>8. Programska klasifikacija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Računovotkinja</cp:lastModifiedBy>
  <cp:lastPrinted>2026-07-30T07:33:59Z</cp:lastPrinted>
  <dcterms:created xsi:type="dcterms:W3CDTF">2026-07-16T08:19:19Z</dcterms:created>
  <dcterms:modified xsi:type="dcterms:W3CDTF">2026-07-30T07:35:36Z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